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kabrahamczyk\Desktop\"/>
    </mc:Choice>
  </mc:AlternateContent>
  <xr:revisionPtr revIDLastSave="0" documentId="8_{E8FF77A7-A01D-4ADD-8284-B079025577F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J47" i="1"/>
  <c r="I47" i="1"/>
  <c r="H47" i="1"/>
  <c r="M48" i="1"/>
  <c r="L48" i="1"/>
  <c r="I40" i="2" l="1"/>
  <c r="H40" i="2"/>
  <c r="I39" i="2"/>
  <c r="I38" i="2" s="1"/>
  <c r="I37" i="2" s="1"/>
  <c r="H39" i="2"/>
  <c r="H38" i="2" s="1"/>
  <c r="G38" i="2"/>
  <c r="F38" i="2"/>
  <c r="F37" i="2" s="1"/>
  <c r="E38" i="2"/>
  <c r="E37" i="2" s="1"/>
  <c r="D38" i="2"/>
  <c r="D37" i="2" s="1"/>
  <c r="G37" i="2"/>
  <c r="G36" i="2" s="1"/>
  <c r="G35" i="2"/>
  <c r="K28" i="1"/>
  <c r="J28" i="1"/>
  <c r="I28" i="1"/>
  <c r="H28" i="1"/>
  <c r="M31" i="1"/>
  <c r="L31" i="1"/>
  <c r="M30" i="1"/>
  <c r="L30" i="1"/>
  <c r="M29" i="1"/>
  <c r="L29" i="1"/>
  <c r="M27" i="1"/>
  <c r="M26" i="1" s="1"/>
  <c r="L27" i="1"/>
  <c r="L26" i="1" s="1"/>
  <c r="K26" i="1"/>
  <c r="K25" i="1" s="1"/>
  <c r="K24" i="1" s="1"/>
  <c r="K23" i="1" s="1"/>
  <c r="J26" i="1"/>
  <c r="J25" i="1" s="1"/>
  <c r="J24" i="1" s="1"/>
  <c r="J23" i="1" s="1"/>
  <c r="I26" i="1"/>
  <c r="I25" i="1" s="1"/>
  <c r="H26" i="1"/>
  <c r="H25" i="1" l="1"/>
  <c r="H24" i="1" s="1"/>
  <c r="H23" i="1" s="1"/>
  <c r="H37" i="2"/>
  <c r="M28" i="1"/>
  <c r="M25" i="1" s="1"/>
  <c r="M24" i="1" s="1"/>
  <c r="M23" i="1" s="1"/>
  <c r="L28" i="1"/>
  <c r="L25" i="1" s="1"/>
  <c r="L24" i="1" s="1"/>
  <c r="L23" i="1" s="1"/>
  <c r="D36" i="2"/>
  <c r="D35" i="2"/>
  <c r="F35" i="2"/>
  <c r="F36" i="2"/>
  <c r="I35" i="2"/>
  <c r="I36" i="2"/>
  <c r="E36" i="2"/>
  <c r="E35" i="2"/>
  <c r="H36" i="2"/>
  <c r="H35" i="2"/>
  <c r="I24" i="1"/>
  <c r="I23" i="1" s="1"/>
  <c r="I28" i="2" l="1"/>
  <c r="H28" i="2"/>
  <c r="I27" i="2"/>
  <c r="H27" i="2"/>
  <c r="G26" i="2"/>
  <c r="F26" i="2"/>
  <c r="F25" i="2" s="1"/>
  <c r="F24" i="2" s="1"/>
  <c r="F23" i="2" s="1"/>
  <c r="E26" i="2"/>
  <c r="E25" i="2" s="1"/>
  <c r="E24" i="2" s="1"/>
  <c r="E23" i="2" s="1"/>
  <c r="D26" i="2"/>
  <c r="D25" i="2" s="1"/>
  <c r="D24" i="2" s="1"/>
  <c r="D23" i="2" s="1"/>
  <c r="G25" i="2"/>
  <c r="G24" i="2" s="1"/>
  <c r="G23" i="2" s="1"/>
  <c r="H20" i="1"/>
  <c r="K20" i="1"/>
  <c r="K19" i="1" s="1"/>
  <c r="K18" i="1" s="1"/>
  <c r="K17" i="1" s="1"/>
  <c r="J20" i="1"/>
  <c r="J19" i="1" s="1"/>
  <c r="J18" i="1" s="1"/>
  <c r="J17" i="1" s="1"/>
  <c r="I20" i="1"/>
  <c r="I19" i="1" s="1"/>
  <c r="I18" i="1" s="1"/>
  <c r="I17" i="1" s="1"/>
  <c r="M22" i="1"/>
  <c r="L22" i="1"/>
  <c r="M21" i="1"/>
  <c r="L21" i="1"/>
  <c r="H19" i="1"/>
  <c r="H18" i="1" s="1"/>
  <c r="H17" i="1" s="1"/>
  <c r="I26" i="2" l="1"/>
  <c r="I25" i="2" s="1"/>
  <c r="I24" i="2" s="1"/>
  <c r="I23" i="2" s="1"/>
  <c r="L20" i="1"/>
  <c r="L19" i="1" s="1"/>
  <c r="L18" i="1" s="1"/>
  <c r="L17" i="1" s="1"/>
  <c r="M20" i="1"/>
  <c r="M19" i="1" s="1"/>
  <c r="M18" i="1" s="1"/>
  <c r="M17" i="1" s="1"/>
  <c r="H26" i="2"/>
  <c r="H25" i="2" s="1"/>
  <c r="H24" i="2" s="1"/>
  <c r="H23" i="2" s="1"/>
  <c r="H34" i="2" l="1"/>
  <c r="I34" i="2"/>
  <c r="F14" i="2"/>
  <c r="F13" i="2" s="1"/>
  <c r="G14" i="2"/>
  <c r="G13" i="2" s="1"/>
  <c r="E14" i="2"/>
  <c r="E13" i="2" s="1"/>
  <c r="D14" i="2"/>
  <c r="D13" i="2" s="1"/>
  <c r="I16" i="2"/>
  <c r="H16" i="2"/>
  <c r="H22" i="2"/>
  <c r="I22" i="2"/>
  <c r="I21" i="2"/>
  <c r="I20" i="2" s="1"/>
  <c r="H21" i="2"/>
  <c r="H20" i="2" s="1"/>
  <c r="G20" i="2"/>
  <c r="F20" i="2"/>
  <c r="F19" i="2" s="1"/>
  <c r="E20" i="2"/>
  <c r="E19" i="2" s="1"/>
  <c r="D20" i="2"/>
  <c r="D19" i="2" s="1"/>
  <c r="K38" i="1"/>
  <c r="J38" i="1"/>
  <c r="I38" i="1"/>
  <c r="H38" i="1"/>
  <c r="K36" i="1"/>
  <c r="K35" i="1" s="1"/>
  <c r="J36" i="1"/>
  <c r="J35" i="1" s="1"/>
  <c r="I36" i="1"/>
  <c r="I35" i="1" s="1"/>
  <c r="H36" i="1"/>
  <c r="H35" i="1" s="1"/>
  <c r="M49" i="1"/>
  <c r="M47" i="1" s="1"/>
  <c r="L49" i="1"/>
  <c r="L47" i="1" s="1"/>
  <c r="M46" i="1"/>
  <c r="L46" i="1"/>
  <c r="I45" i="1"/>
  <c r="H45" i="1"/>
  <c r="H44" i="1" s="1"/>
  <c r="K45" i="1"/>
  <c r="J45" i="1"/>
  <c r="G19" i="2" l="1"/>
  <c r="I19" i="2"/>
  <c r="H19" i="2"/>
  <c r="J44" i="1"/>
  <c r="K44" i="1"/>
  <c r="I44" i="1"/>
  <c r="H43" i="1" l="1"/>
  <c r="J43" i="1"/>
  <c r="I43" i="1"/>
  <c r="K43" i="1"/>
  <c r="H14" i="1"/>
  <c r="H13" i="1" s="1"/>
  <c r="H18" i="2" l="1"/>
  <c r="E12" i="2"/>
  <c r="E11" i="2" s="1"/>
  <c r="G18" i="2"/>
  <c r="F18" i="2"/>
  <c r="E18" i="2"/>
  <c r="D18" i="2"/>
  <c r="I18" i="2"/>
  <c r="J34" i="1"/>
  <c r="M41" i="1"/>
  <c r="L41" i="1"/>
  <c r="M40" i="1"/>
  <c r="L40" i="1"/>
  <c r="M39" i="1"/>
  <c r="L39" i="1"/>
  <c r="K14" i="1"/>
  <c r="K13" i="1" s="1"/>
  <c r="J14" i="1"/>
  <c r="J13" i="1" s="1"/>
  <c r="I14" i="1"/>
  <c r="I13" i="1" s="1"/>
  <c r="M16" i="1"/>
  <c r="L16" i="1"/>
  <c r="M15" i="1"/>
  <c r="L15" i="1"/>
  <c r="M38" i="1" l="1"/>
  <c r="L38" i="1"/>
  <c r="H12" i="1"/>
  <c r="H11" i="1" s="1"/>
  <c r="H10" i="1" s="1"/>
  <c r="K12" i="1"/>
  <c r="K11" i="1" s="1"/>
  <c r="K10" i="1" s="1"/>
  <c r="I12" i="1"/>
  <c r="I11" i="1" s="1"/>
  <c r="I10" i="1" s="1"/>
  <c r="J12" i="1"/>
  <c r="J11" i="1" s="1"/>
  <c r="J10" i="1" s="1"/>
  <c r="I34" i="1"/>
  <c r="K34" i="1"/>
  <c r="H17" i="2"/>
  <c r="G17" i="2"/>
  <c r="D17" i="2"/>
  <c r="E17" i="2"/>
  <c r="I17" i="2"/>
  <c r="F17" i="2"/>
  <c r="H34" i="1"/>
  <c r="H33" i="1" s="1"/>
  <c r="M14" i="1"/>
  <c r="M13" i="1" s="1"/>
  <c r="L14" i="1"/>
  <c r="L13" i="1" s="1"/>
  <c r="F12" i="2" l="1"/>
  <c r="F11" i="2" s="1"/>
  <c r="G12" i="2"/>
  <c r="G11" i="2" s="1"/>
  <c r="M12" i="1"/>
  <c r="M11" i="1" s="1"/>
  <c r="M10" i="1" s="1"/>
  <c r="L12" i="1"/>
  <c r="L11" i="1" s="1"/>
  <c r="L10" i="1" s="1"/>
  <c r="I33" i="2"/>
  <c r="I32" i="2" s="1"/>
  <c r="H33" i="2"/>
  <c r="H32" i="2" s="1"/>
  <c r="G32" i="2"/>
  <c r="G31" i="2" s="1"/>
  <c r="F32" i="2"/>
  <c r="E32" i="2"/>
  <c r="D32" i="2"/>
  <c r="D31" i="2" s="1"/>
  <c r="D30" i="2" s="1"/>
  <c r="D29" i="2" s="1"/>
  <c r="G30" i="2"/>
  <c r="G29" i="2" s="1"/>
  <c r="I15" i="2"/>
  <c r="I14" i="2" s="1"/>
  <c r="I13" i="2" s="1"/>
  <c r="H15" i="2"/>
  <c r="D12" i="2"/>
  <c r="D11" i="2" s="1"/>
  <c r="M37" i="1"/>
  <c r="M36" i="1" s="1"/>
  <c r="M35" i="1" s="1"/>
  <c r="L37" i="1"/>
  <c r="L36" i="1" s="1"/>
  <c r="L35" i="1" s="1"/>
  <c r="K33" i="1"/>
  <c r="J33" i="1"/>
  <c r="I33" i="1"/>
  <c r="K42" i="1"/>
  <c r="J42" i="1"/>
  <c r="D10" i="2" l="1"/>
  <c r="G10" i="2"/>
  <c r="F31" i="2"/>
  <c r="F30" i="2" s="1"/>
  <c r="F29" i="2" s="1"/>
  <c r="F10" i="2" s="1"/>
  <c r="H31" i="2"/>
  <c r="H30" i="2" s="1"/>
  <c r="H29" i="2" s="1"/>
  <c r="E31" i="2"/>
  <c r="E30" i="2" s="1"/>
  <c r="E29" i="2" s="1"/>
  <c r="E10" i="2" s="1"/>
  <c r="I31" i="2"/>
  <c r="I30" i="2" s="1"/>
  <c r="I29" i="2" s="1"/>
  <c r="H14" i="2"/>
  <c r="J32" i="1"/>
  <c r="K32" i="1"/>
  <c r="H42" i="1"/>
  <c r="H32" i="1" s="1"/>
  <c r="I42" i="1"/>
  <c r="I32" i="1" s="1"/>
  <c r="L45" i="1"/>
  <c r="L44" i="1" s="1"/>
  <c r="M45" i="1"/>
  <c r="M44" i="1" s="1"/>
  <c r="L34" i="1"/>
  <c r="L33" i="1" s="1"/>
  <c r="M34" i="1"/>
  <c r="M33" i="1" s="1"/>
  <c r="I12" i="2"/>
  <c r="I11" i="2" s="1"/>
  <c r="I10" i="2" s="1"/>
  <c r="M43" i="1" l="1"/>
  <c r="M42" i="1" s="1"/>
  <c r="M32" i="1" s="1"/>
  <c r="L43" i="1"/>
  <c r="L42" i="1" s="1"/>
  <c r="L32" i="1" s="1"/>
  <c r="H13" i="2"/>
  <c r="H12" i="2" s="1"/>
  <c r="H11" i="2" s="1"/>
  <c r="H10" i="2" s="1"/>
  <c r="H9" i="1" l="1"/>
  <c r="K9" i="1"/>
  <c r="I9" i="1"/>
  <c r="J9" i="1"/>
  <c r="L9" i="1" l="1"/>
  <c r="M9" i="1" l="1"/>
  <c r="O9" i="1" s="1"/>
</calcChain>
</file>

<file path=xl/sharedStrings.xml><?xml version="1.0" encoding="utf-8"?>
<sst xmlns="http://schemas.openxmlformats.org/spreadsheetml/2006/main" count="127" uniqueCount="75">
  <si>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</si>
  <si>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</si>
  <si>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</si>
  <si>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</si>
  <si>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</si>
  <si>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</si>
  <si>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</si>
  <si>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</si>
  <si>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</si>
  <si>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</si>
  <si>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</si>
  <si>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</si>
  <si>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</si>
  <si>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</si>
  <si>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</si>
  <si>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</si>
  <si>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</si>
  <si>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</si>
  <si>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</si>
  <si>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1) Wydatki jednostek budżetowych, w tym na:</t>
  </si>
  <si>
    <t>2.5.</t>
  </si>
  <si>
    <t>Zadania rządowe realizowane przez powiat ze środków zewnętrznych</t>
  </si>
  <si>
    <t>b)wydatki związane z realizacją ich statutowych zadań</t>
  </si>
  <si>
    <t>1.5.</t>
  </si>
  <si>
    <t>Zadania zlecone gminie realizowane ze środków zewnętrznych</t>
  </si>
  <si>
    <t>UM/Or.</t>
  </si>
  <si>
    <t>Urząd Miasta/Wydział Organizacyjny</t>
  </si>
  <si>
    <t>Wynagrodzenia osobowe pracowników</t>
  </si>
  <si>
    <t>Składki na ubezpieczenia społeczne</t>
  </si>
  <si>
    <t>Składki na Fundusz Pracy</t>
  </si>
  <si>
    <t>Zakup usług pozostałych</t>
  </si>
  <si>
    <t>a)wynagrodzenia i składki od nich naliczane</t>
  </si>
  <si>
    <t>3) Świadczenia na rzecz osób fizycznych</t>
  </si>
  <si>
    <t xml:space="preserve">ADMINISTRACJA PUBLICZNA </t>
  </si>
  <si>
    <t>Urzędy wojewódzkie</t>
  </si>
  <si>
    <t>000-060-000-000</t>
  </si>
  <si>
    <t>Finansowanie, nadzór i kontrola realizacji zadań z zakresu administracji rządowej-dowody osobiste, ewidencja ludności, rejestracja zdarzeń stanu cywilnego (16.1.1.2)</t>
  </si>
  <si>
    <t>OCHORNA ZDROWIA</t>
  </si>
  <si>
    <t>Składki na ubezpieczenia zdrowotne oraz świadczenia dla osób nieobjętych obowiązkiem ubezpieczenia zdrowotnego</t>
  </si>
  <si>
    <t>Opłacanie i refundacja składek na ubezpieczenie zdrowotne z budżetu państwa, za osoby uprawnione (20.1.3.1)</t>
  </si>
  <si>
    <t>000-071-000-000</t>
  </si>
  <si>
    <t>PUP</t>
  </si>
  <si>
    <t>Powiatowy Urząd Pracy</t>
  </si>
  <si>
    <t>Składki na ubezpieczenie zdrowotne</t>
  </si>
  <si>
    <t>UM/Or</t>
  </si>
  <si>
    <t>Dotacja celowa z budżetu na finansowanie lub dofinansowanie zadań zleconych do realizacji pozostałym jednostkom niezaliczanym do sektora finansów publicznych</t>
  </si>
  <si>
    <t>ZS Nr 6</t>
  </si>
  <si>
    <t>Zespół Szkół Nr 6</t>
  </si>
  <si>
    <t>DZIAŁALNOŚĆ USŁUGOWA</t>
  </si>
  <si>
    <t>Zadania z zakresu geodezji i kartografii</t>
  </si>
  <si>
    <t>000-012-000-000</t>
  </si>
  <si>
    <t>Gromadzenie i aktualizacja państwowego zasobu geodezyjnego i kartograficznego(7.3.2.1) Wojew.Insp.Nadz.Geodezyjnego</t>
  </si>
  <si>
    <t>UM/G</t>
  </si>
  <si>
    <t>Urząd Miasta/Wydział Geodezji i Kartografii</t>
  </si>
  <si>
    <t>Różne wydatki na rzecz osób fizycznych</t>
  </si>
  <si>
    <t>Wynagrodzenia bezosobowe</t>
  </si>
  <si>
    <t>2) Dotacje na zadania bieżące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</si>
  <si>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</si>
  <si>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</si>
  <si>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000-045-000-000</t>
  </si>
  <si>
    <t>Wybory samorządowe</t>
  </si>
  <si>
    <t>Podróże służbowe krajowe</t>
  </si>
  <si>
    <t>RODZINA</t>
  </si>
  <si>
    <t>Wspieranie rodziny</t>
  </si>
  <si>
    <t>000-044-000-000</t>
  </si>
  <si>
    <t>Pomoc Państwa w wychowaniu dzieci (13.4.1.5) ("Dobry start")</t>
  </si>
  <si>
    <t>UM/SR</t>
  </si>
  <si>
    <t>Urząd Miasta/Wydział Spraw Rodzinnych i Alimentacyjnych</t>
  </si>
  <si>
    <t>Świadczenia społeczne</t>
  </si>
  <si>
    <t>UM/BRM</t>
  </si>
  <si>
    <t>Urząd Miasta/Biuro Rady Miasta</t>
  </si>
  <si>
    <t>Urząd Miasta/Wydział Polityki Społecznej i Mieszkaniowej</t>
  </si>
  <si>
    <t>UM/PSM</t>
  </si>
  <si>
    <t>Nr Or-IV.0050.697.2018</t>
  </si>
  <si>
    <t>z dnia 11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</si>
</sst>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i/>
      <sz val="9"/>
      <name val="Arial"/>
      <family val="2"/>
      <charset val="238"/>
    </font>
    <font>
      <b/>
      <i/>
      <sz val="9"/>
      <color indexed="12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1" fillId="0" borderId="0"/>
    <xf numFmtId="0" fontId="26" fillId="0" borderId="0"/>
  </cellStyleXfs>
  <cellXfs count="1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5" borderId="8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13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0" fontId="20" fillId="0" borderId="9" xfId="0" quotePrefix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vertical="center"/>
    </xf>
    <xf numFmtId="1" fontId="23" fillId="0" borderId="8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15" fillId="0" borderId="9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0" fontId="9" fillId="6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workbookViewId="0">
      <selection activeCell="G5" sqref="G5"/>
    </sheetView>
  </sheetViews>
  <sheetFormatPr defaultRowHeight="12"/>
  <cols>
    <col min="1" max="1" width="6.5703125" style="64" customWidth="1"/>
    <col min="2" max="2" width="7" style="64" customWidth="1"/>
    <col min="3" max="3" width="38.140625" style="64" customWidth="1"/>
    <col min="4" max="4" width="12.28515625" style="64" customWidth="1"/>
    <col min="5" max="5" width="9.7109375" style="64" customWidth="1"/>
    <col min="6" max="6" width="10.85546875" style="64" customWidth="1"/>
    <col min="7" max="7" width="10.5703125" style="64" customWidth="1"/>
    <col min="8" max="8" width="12.140625" style="64" customWidth="1"/>
    <col min="9" max="9" width="11.85546875" style="64" customWidth="1"/>
    <col min="10" max="10" width="9.140625" style="64"/>
    <col min="11" max="11" width="16.28515625" style="64" customWidth="1"/>
    <col min="12" max="256" width="9.140625" style="64"/>
    <col min="257" max="257" width="6.5703125" style="64" customWidth="1"/>
    <col min="258" max="258" width="7" style="64" customWidth="1"/>
    <col min="259" max="259" width="38.140625" style="64" customWidth="1"/>
    <col min="260" max="260" width="10" style="64" customWidth="1"/>
    <col min="261" max="261" width="9.85546875" style="64" customWidth="1"/>
    <col min="262" max="262" width="10.85546875" style="64" customWidth="1"/>
    <col min="263" max="263" width="9.7109375" style="64" customWidth="1"/>
    <col min="264" max="264" width="9.140625" style="64" customWidth="1"/>
    <col min="265" max="265" width="9.42578125" style="64" customWidth="1"/>
    <col min="266" max="512" width="9.140625" style="64"/>
    <col min="513" max="513" width="6.5703125" style="64" customWidth="1"/>
    <col min="514" max="514" width="7" style="64" customWidth="1"/>
    <col min="515" max="515" width="38.140625" style="64" customWidth="1"/>
    <col min="516" max="516" width="10" style="64" customWidth="1"/>
    <col min="517" max="517" width="9.85546875" style="64" customWidth="1"/>
    <col min="518" max="518" width="10.85546875" style="64" customWidth="1"/>
    <col min="519" max="519" width="9.7109375" style="64" customWidth="1"/>
    <col min="520" max="520" width="9.140625" style="64" customWidth="1"/>
    <col min="521" max="521" width="9.42578125" style="64" customWidth="1"/>
    <col min="522" max="768" width="9.140625" style="64"/>
    <col min="769" max="769" width="6.5703125" style="64" customWidth="1"/>
    <col min="770" max="770" width="7" style="64" customWidth="1"/>
    <col min="771" max="771" width="38.140625" style="64" customWidth="1"/>
    <col min="772" max="772" width="10" style="64" customWidth="1"/>
    <col min="773" max="773" width="9.85546875" style="64" customWidth="1"/>
    <col min="774" max="774" width="10.85546875" style="64" customWidth="1"/>
    <col min="775" max="775" width="9.7109375" style="64" customWidth="1"/>
    <col min="776" max="776" width="9.140625" style="64" customWidth="1"/>
    <col min="777" max="777" width="9.42578125" style="64" customWidth="1"/>
    <col min="778" max="1024" width="9.140625" style="64"/>
    <col min="1025" max="1025" width="6.5703125" style="64" customWidth="1"/>
    <col min="1026" max="1026" width="7" style="64" customWidth="1"/>
    <col min="1027" max="1027" width="38.140625" style="64" customWidth="1"/>
    <col min="1028" max="1028" width="10" style="64" customWidth="1"/>
    <col min="1029" max="1029" width="9.85546875" style="64" customWidth="1"/>
    <col min="1030" max="1030" width="10.85546875" style="64" customWidth="1"/>
    <col min="1031" max="1031" width="9.7109375" style="64" customWidth="1"/>
    <col min="1032" max="1032" width="9.140625" style="64" customWidth="1"/>
    <col min="1033" max="1033" width="9.42578125" style="64" customWidth="1"/>
    <col min="1034" max="1280" width="9.140625" style="64"/>
    <col min="1281" max="1281" width="6.5703125" style="64" customWidth="1"/>
    <col min="1282" max="1282" width="7" style="64" customWidth="1"/>
    <col min="1283" max="1283" width="38.140625" style="64" customWidth="1"/>
    <col min="1284" max="1284" width="10" style="64" customWidth="1"/>
    <col min="1285" max="1285" width="9.85546875" style="64" customWidth="1"/>
    <col min="1286" max="1286" width="10.85546875" style="64" customWidth="1"/>
    <col min="1287" max="1287" width="9.7109375" style="64" customWidth="1"/>
    <col min="1288" max="1288" width="9.140625" style="64" customWidth="1"/>
    <col min="1289" max="1289" width="9.42578125" style="64" customWidth="1"/>
    <col min="1290" max="1536" width="9.140625" style="64"/>
    <col min="1537" max="1537" width="6.5703125" style="64" customWidth="1"/>
    <col min="1538" max="1538" width="7" style="64" customWidth="1"/>
    <col min="1539" max="1539" width="38.140625" style="64" customWidth="1"/>
    <col min="1540" max="1540" width="10" style="64" customWidth="1"/>
    <col min="1541" max="1541" width="9.85546875" style="64" customWidth="1"/>
    <col min="1542" max="1542" width="10.85546875" style="64" customWidth="1"/>
    <col min="1543" max="1543" width="9.7109375" style="64" customWidth="1"/>
    <col min="1544" max="1544" width="9.140625" style="64" customWidth="1"/>
    <col min="1545" max="1545" width="9.42578125" style="64" customWidth="1"/>
    <col min="1546" max="1792" width="9.140625" style="64"/>
    <col min="1793" max="1793" width="6.5703125" style="64" customWidth="1"/>
    <col min="1794" max="1794" width="7" style="64" customWidth="1"/>
    <col min="1795" max="1795" width="38.140625" style="64" customWidth="1"/>
    <col min="1796" max="1796" width="10" style="64" customWidth="1"/>
    <col min="1797" max="1797" width="9.85546875" style="64" customWidth="1"/>
    <col min="1798" max="1798" width="10.85546875" style="64" customWidth="1"/>
    <col min="1799" max="1799" width="9.7109375" style="64" customWidth="1"/>
    <col min="1800" max="1800" width="9.140625" style="64" customWidth="1"/>
    <col min="1801" max="1801" width="9.42578125" style="64" customWidth="1"/>
    <col min="1802" max="2048" width="9.140625" style="64"/>
    <col min="2049" max="2049" width="6.5703125" style="64" customWidth="1"/>
    <col min="2050" max="2050" width="7" style="64" customWidth="1"/>
    <col min="2051" max="2051" width="38.140625" style="64" customWidth="1"/>
    <col min="2052" max="2052" width="10" style="64" customWidth="1"/>
    <col min="2053" max="2053" width="9.85546875" style="64" customWidth="1"/>
    <col min="2054" max="2054" width="10.85546875" style="64" customWidth="1"/>
    <col min="2055" max="2055" width="9.7109375" style="64" customWidth="1"/>
    <col min="2056" max="2056" width="9.140625" style="64" customWidth="1"/>
    <col min="2057" max="2057" width="9.42578125" style="64" customWidth="1"/>
    <col min="2058" max="2304" width="9.140625" style="64"/>
    <col min="2305" max="2305" width="6.5703125" style="64" customWidth="1"/>
    <col min="2306" max="2306" width="7" style="64" customWidth="1"/>
    <col min="2307" max="2307" width="38.140625" style="64" customWidth="1"/>
    <col min="2308" max="2308" width="10" style="64" customWidth="1"/>
    <col min="2309" max="2309" width="9.85546875" style="64" customWidth="1"/>
    <col min="2310" max="2310" width="10.85546875" style="64" customWidth="1"/>
    <col min="2311" max="2311" width="9.7109375" style="64" customWidth="1"/>
    <col min="2312" max="2312" width="9.140625" style="64" customWidth="1"/>
    <col min="2313" max="2313" width="9.42578125" style="64" customWidth="1"/>
    <col min="2314" max="2560" width="9.140625" style="64"/>
    <col min="2561" max="2561" width="6.5703125" style="64" customWidth="1"/>
    <col min="2562" max="2562" width="7" style="64" customWidth="1"/>
    <col min="2563" max="2563" width="38.140625" style="64" customWidth="1"/>
    <col min="2564" max="2564" width="10" style="64" customWidth="1"/>
    <col min="2565" max="2565" width="9.85546875" style="64" customWidth="1"/>
    <col min="2566" max="2566" width="10.85546875" style="64" customWidth="1"/>
    <col min="2567" max="2567" width="9.7109375" style="64" customWidth="1"/>
    <col min="2568" max="2568" width="9.140625" style="64" customWidth="1"/>
    <col min="2569" max="2569" width="9.42578125" style="64" customWidth="1"/>
    <col min="2570" max="2816" width="9.140625" style="64"/>
    <col min="2817" max="2817" width="6.5703125" style="64" customWidth="1"/>
    <col min="2818" max="2818" width="7" style="64" customWidth="1"/>
    <col min="2819" max="2819" width="38.140625" style="64" customWidth="1"/>
    <col min="2820" max="2820" width="10" style="64" customWidth="1"/>
    <col min="2821" max="2821" width="9.85546875" style="64" customWidth="1"/>
    <col min="2822" max="2822" width="10.85546875" style="64" customWidth="1"/>
    <col min="2823" max="2823" width="9.7109375" style="64" customWidth="1"/>
    <col min="2824" max="2824" width="9.140625" style="64" customWidth="1"/>
    <col min="2825" max="2825" width="9.42578125" style="64" customWidth="1"/>
    <col min="2826" max="3072" width="9.140625" style="64"/>
    <col min="3073" max="3073" width="6.5703125" style="64" customWidth="1"/>
    <col min="3074" max="3074" width="7" style="64" customWidth="1"/>
    <col min="3075" max="3075" width="38.140625" style="64" customWidth="1"/>
    <col min="3076" max="3076" width="10" style="64" customWidth="1"/>
    <col min="3077" max="3077" width="9.85546875" style="64" customWidth="1"/>
    <col min="3078" max="3078" width="10.85546875" style="64" customWidth="1"/>
    <col min="3079" max="3079" width="9.7109375" style="64" customWidth="1"/>
    <col min="3080" max="3080" width="9.140625" style="64" customWidth="1"/>
    <col min="3081" max="3081" width="9.42578125" style="64" customWidth="1"/>
    <col min="3082" max="3328" width="9.140625" style="64"/>
    <col min="3329" max="3329" width="6.5703125" style="64" customWidth="1"/>
    <col min="3330" max="3330" width="7" style="64" customWidth="1"/>
    <col min="3331" max="3331" width="38.140625" style="64" customWidth="1"/>
    <col min="3332" max="3332" width="10" style="64" customWidth="1"/>
    <col min="3333" max="3333" width="9.85546875" style="64" customWidth="1"/>
    <col min="3334" max="3334" width="10.85546875" style="64" customWidth="1"/>
    <col min="3335" max="3335" width="9.7109375" style="64" customWidth="1"/>
    <col min="3336" max="3336" width="9.140625" style="64" customWidth="1"/>
    <col min="3337" max="3337" width="9.42578125" style="64" customWidth="1"/>
    <col min="3338" max="3584" width="9.140625" style="64"/>
    <col min="3585" max="3585" width="6.5703125" style="64" customWidth="1"/>
    <col min="3586" max="3586" width="7" style="64" customWidth="1"/>
    <col min="3587" max="3587" width="38.140625" style="64" customWidth="1"/>
    <col min="3588" max="3588" width="10" style="64" customWidth="1"/>
    <col min="3589" max="3589" width="9.85546875" style="64" customWidth="1"/>
    <col min="3590" max="3590" width="10.85546875" style="64" customWidth="1"/>
    <col min="3591" max="3591" width="9.7109375" style="64" customWidth="1"/>
    <col min="3592" max="3592" width="9.140625" style="64" customWidth="1"/>
    <col min="3593" max="3593" width="9.42578125" style="64" customWidth="1"/>
    <col min="3594" max="3840" width="9.140625" style="64"/>
    <col min="3841" max="3841" width="6.5703125" style="64" customWidth="1"/>
    <col min="3842" max="3842" width="7" style="64" customWidth="1"/>
    <col min="3843" max="3843" width="38.140625" style="64" customWidth="1"/>
    <col min="3844" max="3844" width="10" style="64" customWidth="1"/>
    <col min="3845" max="3845" width="9.85546875" style="64" customWidth="1"/>
    <col min="3846" max="3846" width="10.85546875" style="64" customWidth="1"/>
    <col min="3847" max="3847" width="9.7109375" style="64" customWidth="1"/>
    <col min="3848" max="3848" width="9.140625" style="64" customWidth="1"/>
    <col min="3849" max="3849" width="9.42578125" style="64" customWidth="1"/>
    <col min="3850" max="4096" width="9.140625" style="64"/>
    <col min="4097" max="4097" width="6.5703125" style="64" customWidth="1"/>
    <col min="4098" max="4098" width="7" style="64" customWidth="1"/>
    <col min="4099" max="4099" width="38.140625" style="64" customWidth="1"/>
    <col min="4100" max="4100" width="10" style="64" customWidth="1"/>
    <col min="4101" max="4101" width="9.85546875" style="64" customWidth="1"/>
    <col min="4102" max="4102" width="10.85546875" style="64" customWidth="1"/>
    <col min="4103" max="4103" width="9.7109375" style="64" customWidth="1"/>
    <col min="4104" max="4104" width="9.140625" style="64" customWidth="1"/>
    <col min="4105" max="4105" width="9.42578125" style="64" customWidth="1"/>
    <col min="4106" max="4352" width="9.140625" style="64"/>
    <col min="4353" max="4353" width="6.5703125" style="64" customWidth="1"/>
    <col min="4354" max="4354" width="7" style="64" customWidth="1"/>
    <col min="4355" max="4355" width="38.140625" style="64" customWidth="1"/>
    <col min="4356" max="4356" width="10" style="64" customWidth="1"/>
    <col min="4357" max="4357" width="9.85546875" style="64" customWidth="1"/>
    <col min="4358" max="4358" width="10.85546875" style="64" customWidth="1"/>
    <col min="4359" max="4359" width="9.7109375" style="64" customWidth="1"/>
    <col min="4360" max="4360" width="9.140625" style="64" customWidth="1"/>
    <col min="4361" max="4361" width="9.42578125" style="64" customWidth="1"/>
    <col min="4362" max="4608" width="9.140625" style="64"/>
    <col min="4609" max="4609" width="6.5703125" style="64" customWidth="1"/>
    <col min="4610" max="4610" width="7" style="64" customWidth="1"/>
    <col min="4611" max="4611" width="38.140625" style="64" customWidth="1"/>
    <col min="4612" max="4612" width="10" style="64" customWidth="1"/>
    <col min="4613" max="4613" width="9.85546875" style="64" customWidth="1"/>
    <col min="4614" max="4614" width="10.85546875" style="64" customWidth="1"/>
    <col min="4615" max="4615" width="9.7109375" style="64" customWidth="1"/>
    <col min="4616" max="4616" width="9.140625" style="64" customWidth="1"/>
    <col min="4617" max="4617" width="9.42578125" style="64" customWidth="1"/>
    <col min="4618" max="4864" width="9.140625" style="64"/>
    <col min="4865" max="4865" width="6.5703125" style="64" customWidth="1"/>
    <col min="4866" max="4866" width="7" style="64" customWidth="1"/>
    <col min="4867" max="4867" width="38.140625" style="64" customWidth="1"/>
    <col min="4868" max="4868" width="10" style="64" customWidth="1"/>
    <col min="4869" max="4869" width="9.85546875" style="64" customWidth="1"/>
    <col min="4870" max="4870" width="10.85546875" style="64" customWidth="1"/>
    <col min="4871" max="4871" width="9.7109375" style="64" customWidth="1"/>
    <col min="4872" max="4872" width="9.140625" style="64" customWidth="1"/>
    <col min="4873" max="4873" width="9.42578125" style="64" customWidth="1"/>
    <col min="4874" max="5120" width="9.140625" style="64"/>
    <col min="5121" max="5121" width="6.5703125" style="64" customWidth="1"/>
    <col min="5122" max="5122" width="7" style="64" customWidth="1"/>
    <col min="5123" max="5123" width="38.140625" style="64" customWidth="1"/>
    <col min="5124" max="5124" width="10" style="64" customWidth="1"/>
    <col min="5125" max="5125" width="9.85546875" style="64" customWidth="1"/>
    <col min="5126" max="5126" width="10.85546875" style="64" customWidth="1"/>
    <col min="5127" max="5127" width="9.7109375" style="64" customWidth="1"/>
    <col min="5128" max="5128" width="9.140625" style="64" customWidth="1"/>
    <col min="5129" max="5129" width="9.42578125" style="64" customWidth="1"/>
    <col min="5130" max="5376" width="9.140625" style="64"/>
    <col min="5377" max="5377" width="6.5703125" style="64" customWidth="1"/>
    <col min="5378" max="5378" width="7" style="64" customWidth="1"/>
    <col min="5379" max="5379" width="38.140625" style="64" customWidth="1"/>
    <col min="5380" max="5380" width="10" style="64" customWidth="1"/>
    <col min="5381" max="5381" width="9.85546875" style="64" customWidth="1"/>
    <col min="5382" max="5382" width="10.85546875" style="64" customWidth="1"/>
    <col min="5383" max="5383" width="9.7109375" style="64" customWidth="1"/>
    <col min="5384" max="5384" width="9.140625" style="64" customWidth="1"/>
    <col min="5385" max="5385" width="9.42578125" style="64" customWidth="1"/>
    <col min="5386" max="5632" width="9.140625" style="64"/>
    <col min="5633" max="5633" width="6.5703125" style="64" customWidth="1"/>
    <col min="5634" max="5634" width="7" style="64" customWidth="1"/>
    <col min="5635" max="5635" width="38.140625" style="64" customWidth="1"/>
    <col min="5636" max="5636" width="10" style="64" customWidth="1"/>
    <col min="5637" max="5637" width="9.85546875" style="64" customWidth="1"/>
    <col min="5638" max="5638" width="10.85546875" style="64" customWidth="1"/>
    <col min="5639" max="5639" width="9.7109375" style="64" customWidth="1"/>
    <col min="5640" max="5640" width="9.140625" style="64" customWidth="1"/>
    <col min="5641" max="5641" width="9.42578125" style="64" customWidth="1"/>
    <col min="5642" max="5888" width="9.140625" style="64"/>
    <col min="5889" max="5889" width="6.5703125" style="64" customWidth="1"/>
    <col min="5890" max="5890" width="7" style="64" customWidth="1"/>
    <col min="5891" max="5891" width="38.140625" style="64" customWidth="1"/>
    <col min="5892" max="5892" width="10" style="64" customWidth="1"/>
    <col min="5893" max="5893" width="9.85546875" style="64" customWidth="1"/>
    <col min="5894" max="5894" width="10.85546875" style="64" customWidth="1"/>
    <col min="5895" max="5895" width="9.7109375" style="64" customWidth="1"/>
    <col min="5896" max="5896" width="9.140625" style="64" customWidth="1"/>
    <col min="5897" max="5897" width="9.42578125" style="64" customWidth="1"/>
    <col min="5898" max="6144" width="9.140625" style="64"/>
    <col min="6145" max="6145" width="6.5703125" style="64" customWidth="1"/>
    <col min="6146" max="6146" width="7" style="64" customWidth="1"/>
    <col min="6147" max="6147" width="38.140625" style="64" customWidth="1"/>
    <col min="6148" max="6148" width="10" style="64" customWidth="1"/>
    <col min="6149" max="6149" width="9.85546875" style="64" customWidth="1"/>
    <col min="6150" max="6150" width="10.85546875" style="64" customWidth="1"/>
    <col min="6151" max="6151" width="9.7109375" style="64" customWidth="1"/>
    <col min="6152" max="6152" width="9.140625" style="64" customWidth="1"/>
    <col min="6153" max="6153" width="9.42578125" style="64" customWidth="1"/>
    <col min="6154" max="6400" width="9.140625" style="64"/>
    <col min="6401" max="6401" width="6.5703125" style="64" customWidth="1"/>
    <col min="6402" max="6402" width="7" style="64" customWidth="1"/>
    <col min="6403" max="6403" width="38.140625" style="64" customWidth="1"/>
    <col min="6404" max="6404" width="10" style="64" customWidth="1"/>
    <col min="6405" max="6405" width="9.85546875" style="64" customWidth="1"/>
    <col min="6406" max="6406" width="10.85546875" style="64" customWidth="1"/>
    <col min="6407" max="6407" width="9.7109375" style="64" customWidth="1"/>
    <col min="6408" max="6408" width="9.140625" style="64" customWidth="1"/>
    <col min="6409" max="6409" width="9.42578125" style="64" customWidth="1"/>
    <col min="6410" max="6656" width="9.140625" style="64"/>
    <col min="6657" max="6657" width="6.5703125" style="64" customWidth="1"/>
    <col min="6658" max="6658" width="7" style="64" customWidth="1"/>
    <col min="6659" max="6659" width="38.140625" style="64" customWidth="1"/>
    <col min="6660" max="6660" width="10" style="64" customWidth="1"/>
    <col min="6661" max="6661" width="9.85546875" style="64" customWidth="1"/>
    <col min="6662" max="6662" width="10.85546875" style="64" customWidth="1"/>
    <col min="6663" max="6663" width="9.7109375" style="64" customWidth="1"/>
    <col min="6664" max="6664" width="9.140625" style="64" customWidth="1"/>
    <col min="6665" max="6665" width="9.42578125" style="64" customWidth="1"/>
    <col min="6666" max="6912" width="9.140625" style="64"/>
    <col min="6913" max="6913" width="6.5703125" style="64" customWidth="1"/>
    <col min="6914" max="6914" width="7" style="64" customWidth="1"/>
    <col min="6915" max="6915" width="38.140625" style="64" customWidth="1"/>
    <col min="6916" max="6916" width="10" style="64" customWidth="1"/>
    <col min="6917" max="6917" width="9.85546875" style="64" customWidth="1"/>
    <col min="6918" max="6918" width="10.85546875" style="64" customWidth="1"/>
    <col min="6919" max="6919" width="9.7109375" style="64" customWidth="1"/>
    <col min="6920" max="6920" width="9.140625" style="64" customWidth="1"/>
    <col min="6921" max="6921" width="9.42578125" style="64" customWidth="1"/>
    <col min="6922" max="7168" width="9.140625" style="64"/>
    <col min="7169" max="7169" width="6.5703125" style="64" customWidth="1"/>
    <col min="7170" max="7170" width="7" style="64" customWidth="1"/>
    <col min="7171" max="7171" width="38.140625" style="64" customWidth="1"/>
    <col min="7172" max="7172" width="10" style="64" customWidth="1"/>
    <col min="7173" max="7173" width="9.85546875" style="64" customWidth="1"/>
    <col min="7174" max="7174" width="10.85546875" style="64" customWidth="1"/>
    <col min="7175" max="7175" width="9.7109375" style="64" customWidth="1"/>
    <col min="7176" max="7176" width="9.140625" style="64" customWidth="1"/>
    <col min="7177" max="7177" width="9.42578125" style="64" customWidth="1"/>
    <col min="7178" max="7424" width="9.140625" style="64"/>
    <col min="7425" max="7425" width="6.5703125" style="64" customWidth="1"/>
    <col min="7426" max="7426" width="7" style="64" customWidth="1"/>
    <col min="7427" max="7427" width="38.140625" style="64" customWidth="1"/>
    <col min="7428" max="7428" width="10" style="64" customWidth="1"/>
    <col min="7429" max="7429" width="9.85546875" style="64" customWidth="1"/>
    <col min="7430" max="7430" width="10.85546875" style="64" customWidth="1"/>
    <col min="7431" max="7431" width="9.7109375" style="64" customWidth="1"/>
    <col min="7432" max="7432" width="9.140625" style="64" customWidth="1"/>
    <col min="7433" max="7433" width="9.42578125" style="64" customWidth="1"/>
    <col min="7434" max="7680" width="9.140625" style="64"/>
    <col min="7681" max="7681" width="6.5703125" style="64" customWidth="1"/>
    <col min="7682" max="7682" width="7" style="64" customWidth="1"/>
    <col min="7683" max="7683" width="38.140625" style="64" customWidth="1"/>
    <col min="7684" max="7684" width="10" style="64" customWidth="1"/>
    <col min="7685" max="7685" width="9.85546875" style="64" customWidth="1"/>
    <col min="7686" max="7686" width="10.85546875" style="64" customWidth="1"/>
    <col min="7687" max="7687" width="9.7109375" style="64" customWidth="1"/>
    <col min="7688" max="7688" width="9.140625" style="64" customWidth="1"/>
    <col min="7689" max="7689" width="9.42578125" style="64" customWidth="1"/>
    <col min="7690" max="7936" width="9.140625" style="64"/>
    <col min="7937" max="7937" width="6.5703125" style="64" customWidth="1"/>
    <col min="7938" max="7938" width="7" style="64" customWidth="1"/>
    <col min="7939" max="7939" width="38.140625" style="64" customWidth="1"/>
    <col min="7940" max="7940" width="10" style="64" customWidth="1"/>
    <col min="7941" max="7941" width="9.85546875" style="64" customWidth="1"/>
    <col min="7942" max="7942" width="10.85546875" style="64" customWidth="1"/>
    <col min="7943" max="7943" width="9.7109375" style="64" customWidth="1"/>
    <col min="7944" max="7944" width="9.140625" style="64" customWidth="1"/>
    <col min="7945" max="7945" width="9.42578125" style="64" customWidth="1"/>
    <col min="7946" max="8192" width="9.140625" style="64"/>
    <col min="8193" max="8193" width="6.5703125" style="64" customWidth="1"/>
    <col min="8194" max="8194" width="7" style="64" customWidth="1"/>
    <col min="8195" max="8195" width="38.140625" style="64" customWidth="1"/>
    <col min="8196" max="8196" width="10" style="64" customWidth="1"/>
    <col min="8197" max="8197" width="9.85546875" style="64" customWidth="1"/>
    <col min="8198" max="8198" width="10.85546875" style="64" customWidth="1"/>
    <col min="8199" max="8199" width="9.7109375" style="64" customWidth="1"/>
    <col min="8200" max="8200" width="9.140625" style="64" customWidth="1"/>
    <col min="8201" max="8201" width="9.42578125" style="64" customWidth="1"/>
    <col min="8202" max="8448" width="9.140625" style="64"/>
    <col min="8449" max="8449" width="6.5703125" style="64" customWidth="1"/>
    <col min="8450" max="8450" width="7" style="64" customWidth="1"/>
    <col min="8451" max="8451" width="38.140625" style="64" customWidth="1"/>
    <col min="8452" max="8452" width="10" style="64" customWidth="1"/>
    <col min="8453" max="8453" width="9.85546875" style="64" customWidth="1"/>
    <col min="8454" max="8454" width="10.85546875" style="64" customWidth="1"/>
    <col min="8455" max="8455" width="9.7109375" style="64" customWidth="1"/>
    <col min="8456" max="8456" width="9.140625" style="64" customWidth="1"/>
    <col min="8457" max="8457" width="9.42578125" style="64" customWidth="1"/>
    <col min="8458" max="8704" width="9.140625" style="64"/>
    <col min="8705" max="8705" width="6.5703125" style="64" customWidth="1"/>
    <col min="8706" max="8706" width="7" style="64" customWidth="1"/>
    <col min="8707" max="8707" width="38.140625" style="64" customWidth="1"/>
    <col min="8708" max="8708" width="10" style="64" customWidth="1"/>
    <col min="8709" max="8709" width="9.85546875" style="64" customWidth="1"/>
    <col min="8710" max="8710" width="10.85546875" style="64" customWidth="1"/>
    <col min="8711" max="8711" width="9.7109375" style="64" customWidth="1"/>
    <col min="8712" max="8712" width="9.140625" style="64" customWidth="1"/>
    <col min="8713" max="8713" width="9.42578125" style="64" customWidth="1"/>
    <col min="8714" max="8960" width="9.140625" style="64"/>
    <col min="8961" max="8961" width="6.5703125" style="64" customWidth="1"/>
    <col min="8962" max="8962" width="7" style="64" customWidth="1"/>
    <col min="8963" max="8963" width="38.140625" style="64" customWidth="1"/>
    <col min="8964" max="8964" width="10" style="64" customWidth="1"/>
    <col min="8965" max="8965" width="9.85546875" style="64" customWidth="1"/>
    <col min="8966" max="8966" width="10.85546875" style="64" customWidth="1"/>
    <col min="8967" max="8967" width="9.7109375" style="64" customWidth="1"/>
    <col min="8968" max="8968" width="9.140625" style="64" customWidth="1"/>
    <col min="8969" max="8969" width="9.42578125" style="64" customWidth="1"/>
    <col min="8970" max="9216" width="9.140625" style="64"/>
    <col min="9217" max="9217" width="6.5703125" style="64" customWidth="1"/>
    <col min="9218" max="9218" width="7" style="64" customWidth="1"/>
    <col min="9219" max="9219" width="38.140625" style="64" customWidth="1"/>
    <col min="9220" max="9220" width="10" style="64" customWidth="1"/>
    <col min="9221" max="9221" width="9.85546875" style="64" customWidth="1"/>
    <col min="9222" max="9222" width="10.85546875" style="64" customWidth="1"/>
    <col min="9223" max="9223" width="9.7109375" style="64" customWidth="1"/>
    <col min="9224" max="9224" width="9.140625" style="64" customWidth="1"/>
    <col min="9225" max="9225" width="9.42578125" style="64" customWidth="1"/>
    <col min="9226" max="9472" width="9.140625" style="64"/>
    <col min="9473" max="9473" width="6.5703125" style="64" customWidth="1"/>
    <col min="9474" max="9474" width="7" style="64" customWidth="1"/>
    <col min="9475" max="9475" width="38.140625" style="64" customWidth="1"/>
    <col min="9476" max="9476" width="10" style="64" customWidth="1"/>
    <col min="9477" max="9477" width="9.85546875" style="64" customWidth="1"/>
    <col min="9478" max="9478" width="10.85546875" style="64" customWidth="1"/>
    <col min="9479" max="9479" width="9.7109375" style="64" customWidth="1"/>
    <col min="9480" max="9480" width="9.140625" style="64" customWidth="1"/>
    <col min="9481" max="9481" width="9.42578125" style="64" customWidth="1"/>
    <col min="9482" max="9728" width="9.140625" style="64"/>
    <col min="9729" max="9729" width="6.5703125" style="64" customWidth="1"/>
    <col min="9730" max="9730" width="7" style="64" customWidth="1"/>
    <col min="9731" max="9731" width="38.140625" style="64" customWidth="1"/>
    <col min="9732" max="9732" width="10" style="64" customWidth="1"/>
    <col min="9733" max="9733" width="9.85546875" style="64" customWidth="1"/>
    <col min="9734" max="9734" width="10.85546875" style="64" customWidth="1"/>
    <col min="9735" max="9735" width="9.7109375" style="64" customWidth="1"/>
    <col min="9736" max="9736" width="9.140625" style="64" customWidth="1"/>
    <col min="9737" max="9737" width="9.42578125" style="64" customWidth="1"/>
    <col min="9738" max="9984" width="9.140625" style="64"/>
    <col min="9985" max="9985" width="6.5703125" style="64" customWidth="1"/>
    <col min="9986" max="9986" width="7" style="64" customWidth="1"/>
    <col min="9987" max="9987" width="38.140625" style="64" customWidth="1"/>
    <col min="9988" max="9988" width="10" style="64" customWidth="1"/>
    <col min="9989" max="9989" width="9.85546875" style="64" customWidth="1"/>
    <col min="9990" max="9990" width="10.85546875" style="64" customWidth="1"/>
    <col min="9991" max="9991" width="9.7109375" style="64" customWidth="1"/>
    <col min="9992" max="9992" width="9.140625" style="64" customWidth="1"/>
    <col min="9993" max="9993" width="9.42578125" style="64" customWidth="1"/>
    <col min="9994" max="10240" width="9.140625" style="64"/>
    <col min="10241" max="10241" width="6.5703125" style="64" customWidth="1"/>
    <col min="10242" max="10242" width="7" style="64" customWidth="1"/>
    <col min="10243" max="10243" width="38.140625" style="64" customWidth="1"/>
    <col min="10244" max="10244" width="10" style="64" customWidth="1"/>
    <col min="10245" max="10245" width="9.85546875" style="64" customWidth="1"/>
    <col min="10246" max="10246" width="10.85546875" style="64" customWidth="1"/>
    <col min="10247" max="10247" width="9.7109375" style="64" customWidth="1"/>
    <col min="10248" max="10248" width="9.140625" style="64" customWidth="1"/>
    <col min="10249" max="10249" width="9.42578125" style="64" customWidth="1"/>
    <col min="10250" max="10496" width="9.140625" style="64"/>
    <col min="10497" max="10497" width="6.5703125" style="64" customWidth="1"/>
    <col min="10498" max="10498" width="7" style="64" customWidth="1"/>
    <col min="10499" max="10499" width="38.140625" style="64" customWidth="1"/>
    <col min="10500" max="10500" width="10" style="64" customWidth="1"/>
    <col min="10501" max="10501" width="9.85546875" style="64" customWidth="1"/>
    <col min="10502" max="10502" width="10.85546875" style="64" customWidth="1"/>
    <col min="10503" max="10503" width="9.7109375" style="64" customWidth="1"/>
    <col min="10504" max="10504" width="9.140625" style="64" customWidth="1"/>
    <col min="10505" max="10505" width="9.42578125" style="64" customWidth="1"/>
    <col min="10506" max="10752" width="9.140625" style="64"/>
    <col min="10753" max="10753" width="6.5703125" style="64" customWidth="1"/>
    <col min="10754" max="10754" width="7" style="64" customWidth="1"/>
    <col min="10755" max="10755" width="38.140625" style="64" customWidth="1"/>
    <col min="10756" max="10756" width="10" style="64" customWidth="1"/>
    <col min="10757" max="10757" width="9.85546875" style="64" customWidth="1"/>
    <col min="10758" max="10758" width="10.85546875" style="64" customWidth="1"/>
    <col min="10759" max="10759" width="9.7109375" style="64" customWidth="1"/>
    <col min="10760" max="10760" width="9.140625" style="64" customWidth="1"/>
    <col min="10761" max="10761" width="9.42578125" style="64" customWidth="1"/>
    <col min="10762" max="11008" width="9.140625" style="64"/>
    <col min="11009" max="11009" width="6.5703125" style="64" customWidth="1"/>
    <col min="11010" max="11010" width="7" style="64" customWidth="1"/>
    <col min="11011" max="11011" width="38.140625" style="64" customWidth="1"/>
    <col min="11012" max="11012" width="10" style="64" customWidth="1"/>
    <col min="11013" max="11013" width="9.85546875" style="64" customWidth="1"/>
    <col min="11014" max="11014" width="10.85546875" style="64" customWidth="1"/>
    <col min="11015" max="11015" width="9.7109375" style="64" customWidth="1"/>
    <col min="11016" max="11016" width="9.140625" style="64" customWidth="1"/>
    <col min="11017" max="11017" width="9.42578125" style="64" customWidth="1"/>
    <col min="11018" max="11264" width="9.140625" style="64"/>
    <col min="11265" max="11265" width="6.5703125" style="64" customWidth="1"/>
    <col min="11266" max="11266" width="7" style="64" customWidth="1"/>
    <col min="11267" max="11267" width="38.140625" style="64" customWidth="1"/>
    <col min="11268" max="11268" width="10" style="64" customWidth="1"/>
    <col min="11269" max="11269" width="9.85546875" style="64" customWidth="1"/>
    <col min="11270" max="11270" width="10.85546875" style="64" customWidth="1"/>
    <col min="11271" max="11271" width="9.7109375" style="64" customWidth="1"/>
    <col min="11272" max="11272" width="9.140625" style="64" customWidth="1"/>
    <col min="11273" max="11273" width="9.42578125" style="64" customWidth="1"/>
    <col min="11274" max="11520" width="9.140625" style="64"/>
    <col min="11521" max="11521" width="6.5703125" style="64" customWidth="1"/>
    <col min="11522" max="11522" width="7" style="64" customWidth="1"/>
    <col min="11523" max="11523" width="38.140625" style="64" customWidth="1"/>
    <col min="11524" max="11524" width="10" style="64" customWidth="1"/>
    <col min="11525" max="11525" width="9.85546875" style="64" customWidth="1"/>
    <col min="11526" max="11526" width="10.85546875" style="64" customWidth="1"/>
    <col min="11527" max="11527" width="9.7109375" style="64" customWidth="1"/>
    <col min="11528" max="11528" width="9.140625" style="64" customWidth="1"/>
    <col min="11529" max="11529" width="9.42578125" style="64" customWidth="1"/>
    <col min="11530" max="11776" width="9.140625" style="64"/>
    <col min="11777" max="11777" width="6.5703125" style="64" customWidth="1"/>
    <col min="11778" max="11778" width="7" style="64" customWidth="1"/>
    <col min="11779" max="11779" width="38.140625" style="64" customWidth="1"/>
    <col min="11780" max="11780" width="10" style="64" customWidth="1"/>
    <col min="11781" max="11781" width="9.85546875" style="64" customWidth="1"/>
    <col min="11782" max="11782" width="10.85546875" style="64" customWidth="1"/>
    <col min="11783" max="11783" width="9.7109375" style="64" customWidth="1"/>
    <col min="11784" max="11784" width="9.140625" style="64" customWidth="1"/>
    <col min="11785" max="11785" width="9.42578125" style="64" customWidth="1"/>
    <col min="11786" max="12032" width="9.140625" style="64"/>
    <col min="12033" max="12033" width="6.5703125" style="64" customWidth="1"/>
    <col min="12034" max="12034" width="7" style="64" customWidth="1"/>
    <col min="12035" max="12035" width="38.140625" style="64" customWidth="1"/>
    <col min="12036" max="12036" width="10" style="64" customWidth="1"/>
    <col min="12037" max="12037" width="9.85546875" style="64" customWidth="1"/>
    <col min="12038" max="12038" width="10.85546875" style="64" customWidth="1"/>
    <col min="12039" max="12039" width="9.7109375" style="64" customWidth="1"/>
    <col min="12040" max="12040" width="9.140625" style="64" customWidth="1"/>
    <col min="12041" max="12041" width="9.42578125" style="64" customWidth="1"/>
    <col min="12042" max="12288" width="9.140625" style="64"/>
    <col min="12289" max="12289" width="6.5703125" style="64" customWidth="1"/>
    <col min="12290" max="12290" width="7" style="64" customWidth="1"/>
    <col min="12291" max="12291" width="38.140625" style="64" customWidth="1"/>
    <col min="12292" max="12292" width="10" style="64" customWidth="1"/>
    <col min="12293" max="12293" width="9.85546875" style="64" customWidth="1"/>
    <col min="12294" max="12294" width="10.85546875" style="64" customWidth="1"/>
    <col min="12295" max="12295" width="9.7109375" style="64" customWidth="1"/>
    <col min="12296" max="12296" width="9.140625" style="64" customWidth="1"/>
    <col min="12297" max="12297" width="9.42578125" style="64" customWidth="1"/>
    <col min="12298" max="12544" width="9.140625" style="64"/>
    <col min="12545" max="12545" width="6.5703125" style="64" customWidth="1"/>
    <col min="12546" max="12546" width="7" style="64" customWidth="1"/>
    <col min="12547" max="12547" width="38.140625" style="64" customWidth="1"/>
    <col min="12548" max="12548" width="10" style="64" customWidth="1"/>
    <col min="12549" max="12549" width="9.85546875" style="64" customWidth="1"/>
    <col min="12550" max="12550" width="10.85546875" style="64" customWidth="1"/>
    <col min="12551" max="12551" width="9.7109375" style="64" customWidth="1"/>
    <col min="12552" max="12552" width="9.140625" style="64" customWidth="1"/>
    <col min="12553" max="12553" width="9.42578125" style="64" customWidth="1"/>
    <col min="12554" max="12800" width="9.140625" style="64"/>
    <col min="12801" max="12801" width="6.5703125" style="64" customWidth="1"/>
    <col min="12802" max="12802" width="7" style="64" customWidth="1"/>
    <col min="12803" max="12803" width="38.140625" style="64" customWidth="1"/>
    <col min="12804" max="12804" width="10" style="64" customWidth="1"/>
    <col min="12805" max="12805" width="9.85546875" style="64" customWidth="1"/>
    <col min="12806" max="12806" width="10.85546875" style="64" customWidth="1"/>
    <col min="12807" max="12807" width="9.7109375" style="64" customWidth="1"/>
    <col min="12808" max="12808" width="9.140625" style="64" customWidth="1"/>
    <col min="12809" max="12809" width="9.42578125" style="64" customWidth="1"/>
    <col min="12810" max="13056" width="9.140625" style="64"/>
    <col min="13057" max="13057" width="6.5703125" style="64" customWidth="1"/>
    <col min="13058" max="13058" width="7" style="64" customWidth="1"/>
    <col min="13059" max="13059" width="38.140625" style="64" customWidth="1"/>
    <col min="13060" max="13060" width="10" style="64" customWidth="1"/>
    <col min="13061" max="13061" width="9.85546875" style="64" customWidth="1"/>
    <col min="13062" max="13062" width="10.85546875" style="64" customWidth="1"/>
    <col min="13063" max="13063" width="9.7109375" style="64" customWidth="1"/>
    <col min="13064" max="13064" width="9.140625" style="64" customWidth="1"/>
    <col min="13065" max="13065" width="9.42578125" style="64" customWidth="1"/>
    <col min="13066" max="13312" width="9.140625" style="64"/>
    <col min="13313" max="13313" width="6.5703125" style="64" customWidth="1"/>
    <col min="13314" max="13314" width="7" style="64" customWidth="1"/>
    <col min="13315" max="13315" width="38.140625" style="64" customWidth="1"/>
    <col min="13316" max="13316" width="10" style="64" customWidth="1"/>
    <col min="13317" max="13317" width="9.85546875" style="64" customWidth="1"/>
    <col min="13318" max="13318" width="10.85546875" style="64" customWidth="1"/>
    <col min="13319" max="13319" width="9.7109375" style="64" customWidth="1"/>
    <col min="13320" max="13320" width="9.140625" style="64" customWidth="1"/>
    <col min="13321" max="13321" width="9.42578125" style="64" customWidth="1"/>
    <col min="13322" max="13568" width="9.140625" style="64"/>
    <col min="13569" max="13569" width="6.5703125" style="64" customWidth="1"/>
    <col min="13570" max="13570" width="7" style="64" customWidth="1"/>
    <col min="13571" max="13571" width="38.140625" style="64" customWidth="1"/>
    <col min="13572" max="13572" width="10" style="64" customWidth="1"/>
    <col min="13573" max="13573" width="9.85546875" style="64" customWidth="1"/>
    <col min="13574" max="13574" width="10.85546875" style="64" customWidth="1"/>
    <col min="13575" max="13575" width="9.7109375" style="64" customWidth="1"/>
    <col min="13576" max="13576" width="9.140625" style="64" customWidth="1"/>
    <col min="13577" max="13577" width="9.42578125" style="64" customWidth="1"/>
    <col min="13578" max="13824" width="9.140625" style="64"/>
    <col min="13825" max="13825" width="6.5703125" style="64" customWidth="1"/>
    <col min="13826" max="13826" width="7" style="64" customWidth="1"/>
    <col min="13827" max="13827" width="38.140625" style="64" customWidth="1"/>
    <col min="13828" max="13828" width="10" style="64" customWidth="1"/>
    <col min="13829" max="13829" width="9.85546875" style="64" customWidth="1"/>
    <col min="13830" max="13830" width="10.85546875" style="64" customWidth="1"/>
    <col min="13831" max="13831" width="9.7109375" style="64" customWidth="1"/>
    <col min="13832" max="13832" width="9.140625" style="64" customWidth="1"/>
    <col min="13833" max="13833" width="9.42578125" style="64" customWidth="1"/>
    <col min="13834" max="14080" width="9.140625" style="64"/>
    <col min="14081" max="14081" width="6.5703125" style="64" customWidth="1"/>
    <col min="14082" max="14082" width="7" style="64" customWidth="1"/>
    <col min="14083" max="14083" width="38.140625" style="64" customWidth="1"/>
    <col min="14084" max="14084" width="10" style="64" customWidth="1"/>
    <col min="14085" max="14085" width="9.85546875" style="64" customWidth="1"/>
    <col min="14086" max="14086" width="10.85546875" style="64" customWidth="1"/>
    <col min="14087" max="14087" width="9.7109375" style="64" customWidth="1"/>
    <col min="14088" max="14088" width="9.140625" style="64" customWidth="1"/>
    <col min="14089" max="14089" width="9.42578125" style="64" customWidth="1"/>
    <col min="14090" max="14336" width="9.140625" style="64"/>
    <col min="14337" max="14337" width="6.5703125" style="64" customWidth="1"/>
    <col min="14338" max="14338" width="7" style="64" customWidth="1"/>
    <col min="14339" max="14339" width="38.140625" style="64" customWidth="1"/>
    <col min="14340" max="14340" width="10" style="64" customWidth="1"/>
    <col min="14341" max="14341" width="9.85546875" style="64" customWidth="1"/>
    <col min="14342" max="14342" width="10.85546875" style="64" customWidth="1"/>
    <col min="14343" max="14343" width="9.7109375" style="64" customWidth="1"/>
    <col min="14344" max="14344" width="9.140625" style="64" customWidth="1"/>
    <col min="14345" max="14345" width="9.42578125" style="64" customWidth="1"/>
    <col min="14346" max="14592" width="9.140625" style="64"/>
    <col min="14593" max="14593" width="6.5703125" style="64" customWidth="1"/>
    <col min="14594" max="14594" width="7" style="64" customWidth="1"/>
    <col min="14595" max="14595" width="38.140625" style="64" customWidth="1"/>
    <col min="14596" max="14596" width="10" style="64" customWidth="1"/>
    <col min="14597" max="14597" width="9.85546875" style="64" customWidth="1"/>
    <col min="14598" max="14598" width="10.85546875" style="64" customWidth="1"/>
    <col min="14599" max="14599" width="9.7109375" style="64" customWidth="1"/>
    <col min="14600" max="14600" width="9.140625" style="64" customWidth="1"/>
    <col min="14601" max="14601" width="9.42578125" style="64" customWidth="1"/>
    <col min="14602" max="14848" width="9.140625" style="64"/>
    <col min="14849" max="14849" width="6.5703125" style="64" customWidth="1"/>
    <col min="14850" max="14850" width="7" style="64" customWidth="1"/>
    <col min="14851" max="14851" width="38.140625" style="64" customWidth="1"/>
    <col min="14852" max="14852" width="10" style="64" customWidth="1"/>
    <col min="14853" max="14853" width="9.85546875" style="64" customWidth="1"/>
    <col min="14854" max="14854" width="10.85546875" style="64" customWidth="1"/>
    <col min="14855" max="14855" width="9.7109375" style="64" customWidth="1"/>
    <col min="14856" max="14856" width="9.140625" style="64" customWidth="1"/>
    <col min="14857" max="14857" width="9.42578125" style="64" customWidth="1"/>
    <col min="14858" max="15104" width="9.140625" style="64"/>
    <col min="15105" max="15105" width="6.5703125" style="64" customWidth="1"/>
    <col min="15106" max="15106" width="7" style="64" customWidth="1"/>
    <col min="15107" max="15107" width="38.140625" style="64" customWidth="1"/>
    <col min="15108" max="15108" width="10" style="64" customWidth="1"/>
    <col min="15109" max="15109" width="9.85546875" style="64" customWidth="1"/>
    <col min="15110" max="15110" width="10.85546875" style="64" customWidth="1"/>
    <col min="15111" max="15111" width="9.7109375" style="64" customWidth="1"/>
    <col min="15112" max="15112" width="9.140625" style="64" customWidth="1"/>
    <col min="15113" max="15113" width="9.42578125" style="64" customWidth="1"/>
    <col min="15114" max="15360" width="9.140625" style="64"/>
    <col min="15361" max="15361" width="6.5703125" style="64" customWidth="1"/>
    <col min="15362" max="15362" width="7" style="64" customWidth="1"/>
    <col min="15363" max="15363" width="38.140625" style="64" customWidth="1"/>
    <col min="15364" max="15364" width="10" style="64" customWidth="1"/>
    <col min="15365" max="15365" width="9.85546875" style="64" customWidth="1"/>
    <col min="15366" max="15366" width="10.85546875" style="64" customWidth="1"/>
    <col min="15367" max="15367" width="9.7109375" style="64" customWidth="1"/>
    <col min="15368" max="15368" width="9.140625" style="64" customWidth="1"/>
    <col min="15369" max="15369" width="9.42578125" style="64" customWidth="1"/>
    <col min="15370" max="15616" width="9.140625" style="64"/>
    <col min="15617" max="15617" width="6.5703125" style="64" customWidth="1"/>
    <col min="15618" max="15618" width="7" style="64" customWidth="1"/>
    <col min="15619" max="15619" width="38.140625" style="64" customWidth="1"/>
    <col min="15620" max="15620" width="10" style="64" customWidth="1"/>
    <col min="15621" max="15621" width="9.85546875" style="64" customWidth="1"/>
    <col min="15622" max="15622" width="10.85546875" style="64" customWidth="1"/>
    <col min="15623" max="15623" width="9.7109375" style="64" customWidth="1"/>
    <col min="15624" max="15624" width="9.140625" style="64" customWidth="1"/>
    <col min="15625" max="15625" width="9.42578125" style="64" customWidth="1"/>
    <col min="15626" max="15872" width="9.140625" style="64"/>
    <col min="15873" max="15873" width="6.5703125" style="64" customWidth="1"/>
    <col min="15874" max="15874" width="7" style="64" customWidth="1"/>
    <col min="15875" max="15875" width="38.140625" style="64" customWidth="1"/>
    <col min="15876" max="15876" width="10" style="64" customWidth="1"/>
    <col min="15877" max="15877" width="9.85546875" style="64" customWidth="1"/>
    <col min="15878" max="15878" width="10.85546875" style="64" customWidth="1"/>
    <col min="15879" max="15879" width="9.7109375" style="64" customWidth="1"/>
    <col min="15880" max="15880" width="9.140625" style="64" customWidth="1"/>
    <col min="15881" max="15881" width="9.42578125" style="64" customWidth="1"/>
    <col min="15882" max="16128" width="9.140625" style="64"/>
    <col min="16129" max="16129" width="6.5703125" style="64" customWidth="1"/>
    <col min="16130" max="16130" width="7" style="64" customWidth="1"/>
    <col min="16131" max="16131" width="38.140625" style="64" customWidth="1"/>
    <col min="16132" max="16132" width="10" style="64" customWidth="1"/>
    <col min="16133" max="16133" width="9.85546875" style="64" customWidth="1"/>
    <col min="16134" max="16134" width="10.85546875" style="64" customWidth="1"/>
    <col min="16135" max="16135" width="9.7109375" style="64" customWidth="1"/>
    <col min="16136" max="16136" width="9.140625" style="64" customWidth="1"/>
    <col min="16137" max="16137" width="9.42578125" style="64" customWidth="1"/>
    <col min="16138" max="16384" width="9.140625" style="64"/>
  </cols>
  <sheetData>
    <row r="1" spans="1:13" ht="17.25" customHeight="1">
      <c r="A1" s="82"/>
      <c r="B1" s="83"/>
      <c r="C1" s="84"/>
      <c r="D1" s="85"/>
      <c r="E1" s="86"/>
      <c r="F1" s="87"/>
      <c r="G1" s="85" t="s">
        <v>15</v>
      </c>
      <c r="H1" s="87"/>
      <c r="I1" s="86"/>
      <c r="J1" s="3"/>
    </row>
    <row r="2" spans="1:13" ht="16.5" customHeight="1">
      <c r="A2" s="82"/>
      <c r="B2" s="83"/>
      <c r="C2" s="84"/>
      <c r="D2" s="88"/>
      <c r="E2" s="89"/>
      <c r="F2" s="87"/>
      <c r="G2" s="88" t="s">
        <v>0</v>
      </c>
      <c r="H2" s="87"/>
      <c r="I2" s="88"/>
      <c r="J2" s="3"/>
    </row>
    <row r="3" spans="1:13" ht="15" customHeight="1">
      <c r="A3" s="82"/>
      <c r="B3" s="83"/>
      <c r="C3" s="84"/>
      <c r="D3" s="90"/>
      <c r="E3" s="86"/>
      <c r="F3" s="87"/>
      <c r="G3" s="144" t="s">
        <v>73</v>
      </c>
      <c r="H3" s="144"/>
      <c r="I3" s="144"/>
      <c r="J3" s="3"/>
    </row>
    <row r="4" spans="1:13" ht="15">
      <c r="A4" s="82"/>
      <c r="B4" s="83"/>
      <c r="C4" s="84"/>
      <c r="D4" s="88"/>
      <c r="E4" s="86"/>
      <c r="F4" s="87"/>
      <c r="G4" s="91" t="s">
        <v>74</v>
      </c>
      <c r="H4" s="92"/>
      <c r="I4" s="88"/>
      <c r="J4" s="3"/>
    </row>
    <row r="5" spans="1:13">
      <c r="A5" s="83"/>
      <c r="B5" s="83"/>
      <c r="C5" s="84"/>
      <c r="D5" s="83"/>
      <c r="E5" s="93"/>
      <c r="F5" s="87"/>
      <c r="G5" s="87"/>
      <c r="H5" s="145" t="s">
        <v>1</v>
      </c>
      <c r="I5" s="145"/>
      <c r="J5" s="3"/>
    </row>
    <row r="6" spans="1:13">
      <c r="A6" s="13"/>
      <c r="B6" s="13"/>
      <c r="C6" s="15"/>
      <c r="D6" s="146" t="s">
        <v>2</v>
      </c>
      <c r="E6" s="147"/>
      <c r="F6" s="146" t="s">
        <v>3</v>
      </c>
      <c r="G6" s="147"/>
      <c r="H6" s="146" t="s">
        <v>4</v>
      </c>
      <c r="I6" s="147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99" customFormat="1" ht="11.25">
      <c r="A8" s="96">
        <v>1</v>
      </c>
      <c r="B8" s="96">
        <v>2</v>
      </c>
      <c r="C8" s="97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8"/>
    </row>
    <row r="9" spans="1:13" s="23" customFormat="1" ht="17.25" customHeight="1">
      <c r="A9" s="143" t="s">
        <v>16</v>
      </c>
      <c r="B9" s="143"/>
      <c r="C9" s="143"/>
      <c r="D9" s="143"/>
      <c r="E9" s="143"/>
      <c r="F9" s="143"/>
      <c r="G9" s="143"/>
      <c r="H9" s="143"/>
      <c r="I9" s="143"/>
      <c r="J9" s="21"/>
    </row>
    <row r="10" spans="1:13" s="25" customFormat="1" ht="25.5" customHeight="1">
      <c r="A10" s="33"/>
      <c r="B10" s="33"/>
      <c r="C10" s="34" t="s">
        <v>14</v>
      </c>
      <c r="D10" s="53">
        <f>D11+D17+D29+D23+D35</f>
        <v>560</v>
      </c>
      <c r="E10" s="53">
        <f t="shared" ref="E10:I10" si="0">E11+E17+E29+E23+E35</f>
        <v>560</v>
      </c>
      <c r="F10" s="53">
        <f t="shared" si="0"/>
        <v>17327</v>
      </c>
      <c r="G10" s="53">
        <f t="shared" si="0"/>
        <v>17327</v>
      </c>
      <c r="H10" s="53">
        <f t="shared" si="0"/>
        <v>17887</v>
      </c>
      <c r="I10" s="53">
        <f t="shared" si="0"/>
        <v>17887</v>
      </c>
      <c r="J10" s="35"/>
      <c r="K10" s="81"/>
      <c r="L10" s="80"/>
    </row>
    <row r="11" spans="1:13" s="67" customFormat="1" ht="22.5" customHeight="1">
      <c r="A11" s="71">
        <v>710</v>
      </c>
      <c r="B11" s="41"/>
      <c r="C11" s="29" t="s">
        <v>48</v>
      </c>
      <c r="D11" s="54">
        <f>D12</f>
        <v>0</v>
      </c>
      <c r="E11" s="54">
        <f t="shared" ref="E11:I13" si="1">E12</f>
        <v>0</v>
      </c>
      <c r="F11" s="54">
        <f t="shared" si="1"/>
        <v>12156</v>
      </c>
      <c r="G11" s="54">
        <f t="shared" si="1"/>
        <v>12156</v>
      </c>
      <c r="H11" s="54">
        <f t="shared" si="1"/>
        <v>12156</v>
      </c>
      <c r="I11" s="54">
        <f t="shared" si="1"/>
        <v>12156</v>
      </c>
      <c r="J11" s="65"/>
      <c r="K11" s="66"/>
    </row>
    <row r="12" spans="1:13" ht="28.5" customHeight="1">
      <c r="A12" s="41"/>
      <c r="B12" s="77">
        <v>71012</v>
      </c>
      <c r="C12" s="94" t="s">
        <v>49</v>
      </c>
      <c r="D12" s="78">
        <f>D13</f>
        <v>0</v>
      </c>
      <c r="E12" s="78">
        <f t="shared" si="1"/>
        <v>0</v>
      </c>
      <c r="F12" s="78">
        <f t="shared" si="1"/>
        <v>12156</v>
      </c>
      <c r="G12" s="78">
        <f t="shared" si="1"/>
        <v>12156</v>
      </c>
      <c r="H12" s="78">
        <f t="shared" si="1"/>
        <v>12156</v>
      </c>
      <c r="I12" s="78">
        <f t="shared" si="1"/>
        <v>12156</v>
      </c>
      <c r="K12" s="36"/>
      <c r="L12" s="25"/>
      <c r="M12" s="25"/>
    </row>
    <row r="13" spans="1:13" ht="20.25" customHeight="1">
      <c r="A13" s="48"/>
      <c r="B13" s="72"/>
      <c r="C13" s="37" t="s">
        <v>17</v>
      </c>
      <c r="D13" s="79">
        <f>D14</f>
        <v>0</v>
      </c>
      <c r="E13" s="79">
        <f t="shared" si="1"/>
        <v>0</v>
      </c>
      <c r="F13" s="79">
        <f t="shared" si="1"/>
        <v>12156</v>
      </c>
      <c r="G13" s="79">
        <f t="shared" si="1"/>
        <v>12156</v>
      </c>
      <c r="H13" s="79">
        <f t="shared" si="1"/>
        <v>12156</v>
      </c>
      <c r="I13" s="79">
        <f t="shared" si="1"/>
        <v>12156</v>
      </c>
      <c r="K13" s="81"/>
      <c r="L13" s="25"/>
      <c r="M13" s="25"/>
    </row>
    <row r="14" spans="1:13" ht="22.5" customHeight="1">
      <c r="A14" s="38"/>
      <c r="B14" s="39"/>
      <c r="C14" s="40" t="s">
        <v>19</v>
      </c>
      <c r="D14" s="55">
        <f>D15+D16</f>
        <v>0</v>
      </c>
      <c r="E14" s="55">
        <f t="shared" ref="E14:H14" si="2">E15+E16</f>
        <v>0</v>
      </c>
      <c r="F14" s="55">
        <f>F15+F16</f>
        <v>12156</v>
      </c>
      <c r="G14" s="55">
        <f t="shared" si="2"/>
        <v>12156</v>
      </c>
      <c r="H14" s="55">
        <f t="shared" si="2"/>
        <v>12156</v>
      </c>
      <c r="I14" s="55">
        <f>I15+I16</f>
        <v>12156</v>
      </c>
      <c r="K14" s="36"/>
      <c r="L14" s="25"/>
      <c r="M14" s="25"/>
    </row>
    <row r="15" spans="1:13" s="123" customFormat="1" ht="21.75" customHeight="1">
      <c r="A15" s="119"/>
      <c r="B15" s="120"/>
      <c r="C15" s="116" t="s">
        <v>31</v>
      </c>
      <c r="D15" s="121">
        <v>0</v>
      </c>
      <c r="E15" s="121">
        <v>0</v>
      </c>
      <c r="F15" s="121">
        <v>12156</v>
      </c>
      <c r="G15" s="121">
        <v>0</v>
      </c>
      <c r="H15" s="122">
        <f t="shared" ref="H15" si="3">D15+F15</f>
        <v>12156</v>
      </c>
      <c r="I15" s="122">
        <f t="shared" ref="I15" si="4">E15+G15</f>
        <v>0</v>
      </c>
      <c r="K15" s="124"/>
      <c r="L15" s="125"/>
      <c r="M15" s="125"/>
    </row>
    <row r="16" spans="1:13" s="123" customFormat="1" ht="30.75" customHeight="1">
      <c r="A16" s="134"/>
      <c r="B16" s="135"/>
      <c r="C16" s="116" t="s">
        <v>22</v>
      </c>
      <c r="D16" s="136">
        <v>0</v>
      </c>
      <c r="E16" s="136">
        <v>0</v>
      </c>
      <c r="F16" s="136">
        <v>0</v>
      </c>
      <c r="G16" s="136">
        <v>12156</v>
      </c>
      <c r="H16" s="122">
        <f>D16+F16</f>
        <v>0</v>
      </c>
      <c r="I16" s="122">
        <f>E16+G16</f>
        <v>12156</v>
      </c>
      <c r="K16" s="124"/>
      <c r="L16" s="125"/>
      <c r="M16" s="125"/>
    </row>
    <row r="17" spans="1:13" s="67" customFormat="1" ht="22.5" customHeight="1">
      <c r="A17" s="71">
        <v>750</v>
      </c>
      <c r="B17" s="41"/>
      <c r="C17" s="29" t="s">
        <v>33</v>
      </c>
      <c r="D17" s="54">
        <f>D19</f>
        <v>30</v>
      </c>
      <c r="E17" s="54">
        <f>E19</f>
        <v>30</v>
      </c>
      <c r="F17" s="54">
        <f t="shared" ref="F17:I17" si="5">F19</f>
        <v>0</v>
      </c>
      <c r="G17" s="54">
        <f t="shared" si="5"/>
        <v>0</v>
      </c>
      <c r="H17" s="54">
        <f t="shared" si="5"/>
        <v>30</v>
      </c>
      <c r="I17" s="54">
        <f t="shared" si="5"/>
        <v>30</v>
      </c>
      <c r="J17" s="65"/>
      <c r="K17" s="66"/>
    </row>
    <row r="18" spans="1:13" ht="25.5" customHeight="1">
      <c r="A18" s="41"/>
      <c r="B18" s="77">
        <v>75011</v>
      </c>
      <c r="C18" s="94" t="s">
        <v>34</v>
      </c>
      <c r="D18" s="78">
        <f>D19</f>
        <v>30</v>
      </c>
      <c r="E18" s="78">
        <f t="shared" ref="E18:I18" si="6">E19</f>
        <v>30</v>
      </c>
      <c r="F18" s="78">
        <f t="shared" si="6"/>
        <v>0</v>
      </c>
      <c r="G18" s="78">
        <f t="shared" si="6"/>
        <v>0</v>
      </c>
      <c r="H18" s="78">
        <f t="shared" si="6"/>
        <v>30</v>
      </c>
      <c r="I18" s="78">
        <f t="shared" si="6"/>
        <v>30</v>
      </c>
      <c r="K18" s="36"/>
      <c r="L18" s="25"/>
      <c r="M18" s="25"/>
    </row>
    <row r="19" spans="1:13" ht="20.25" customHeight="1">
      <c r="A19" s="48"/>
      <c r="B19" s="72"/>
      <c r="C19" s="37" t="s">
        <v>17</v>
      </c>
      <c r="D19" s="79">
        <f>D20+D22</f>
        <v>30</v>
      </c>
      <c r="E19" s="79">
        <f t="shared" ref="E19" si="7">E20+E22</f>
        <v>30</v>
      </c>
      <c r="F19" s="79">
        <f t="shared" ref="F19" si="8">F20+F22</f>
        <v>0</v>
      </c>
      <c r="G19" s="79">
        <f t="shared" ref="G19" si="9">G20+G22</f>
        <v>0</v>
      </c>
      <c r="H19" s="79">
        <f t="shared" ref="H19" si="10">H20+H22</f>
        <v>30</v>
      </c>
      <c r="I19" s="79">
        <f t="shared" ref="I19" si="11">I20+I22</f>
        <v>30</v>
      </c>
      <c r="K19" s="81"/>
      <c r="L19" s="25"/>
      <c r="M19" s="25"/>
    </row>
    <row r="20" spans="1:13" ht="18" customHeight="1">
      <c r="A20" s="38"/>
      <c r="B20" s="39"/>
      <c r="C20" s="40" t="s">
        <v>19</v>
      </c>
      <c r="D20" s="55">
        <f>D21</f>
        <v>30</v>
      </c>
      <c r="E20" s="55">
        <f t="shared" ref="E20:I20" si="12">E21</f>
        <v>0</v>
      </c>
      <c r="F20" s="55">
        <f t="shared" si="12"/>
        <v>0</v>
      </c>
      <c r="G20" s="55">
        <f t="shared" si="12"/>
        <v>0</v>
      </c>
      <c r="H20" s="55">
        <f t="shared" si="12"/>
        <v>30</v>
      </c>
      <c r="I20" s="55">
        <f t="shared" si="12"/>
        <v>0</v>
      </c>
      <c r="K20" s="36"/>
      <c r="L20" s="25"/>
      <c r="M20" s="25"/>
    </row>
    <row r="21" spans="1:13" s="123" customFormat="1" ht="21.75" customHeight="1">
      <c r="A21" s="119"/>
      <c r="B21" s="120"/>
      <c r="C21" s="116" t="s">
        <v>31</v>
      </c>
      <c r="D21" s="121">
        <v>30</v>
      </c>
      <c r="E21" s="121">
        <v>0</v>
      </c>
      <c r="F21" s="121">
        <v>0</v>
      </c>
      <c r="G21" s="121">
        <v>0</v>
      </c>
      <c r="H21" s="122">
        <f t="shared" ref="H21:H22" si="13">D21+F21</f>
        <v>30</v>
      </c>
      <c r="I21" s="122">
        <f t="shared" ref="I21:I22" si="14">E21+G21</f>
        <v>0</v>
      </c>
      <c r="K21" s="124"/>
      <c r="L21" s="125"/>
      <c r="M21" s="125"/>
    </row>
    <row r="22" spans="1:13" ht="18" customHeight="1">
      <c r="A22" s="117"/>
      <c r="B22" s="118"/>
      <c r="C22" s="40" t="s">
        <v>32</v>
      </c>
      <c r="D22" s="115">
        <v>0</v>
      </c>
      <c r="E22" s="115">
        <v>30</v>
      </c>
      <c r="F22" s="115">
        <v>0</v>
      </c>
      <c r="G22" s="115">
        <v>0</v>
      </c>
      <c r="H22" s="104">
        <f t="shared" si="13"/>
        <v>0</v>
      </c>
      <c r="I22" s="104">
        <f t="shared" si="14"/>
        <v>30</v>
      </c>
      <c r="K22" s="36"/>
      <c r="L22" s="25"/>
      <c r="M22" s="25"/>
    </row>
    <row r="23" spans="1:13" s="67" customFormat="1" ht="45.75" customHeight="1">
      <c r="A23" s="71">
        <v>751</v>
      </c>
      <c r="B23" s="41"/>
      <c r="C23" s="29" t="s">
        <v>57</v>
      </c>
      <c r="D23" s="54">
        <f>D24</f>
        <v>80</v>
      </c>
      <c r="E23" s="54">
        <f t="shared" ref="E23:I25" si="15">E24</f>
        <v>80</v>
      </c>
      <c r="F23" s="54">
        <f t="shared" si="15"/>
        <v>0</v>
      </c>
      <c r="G23" s="54">
        <f t="shared" si="15"/>
        <v>0</v>
      </c>
      <c r="H23" s="54">
        <f t="shared" si="15"/>
        <v>80</v>
      </c>
      <c r="I23" s="54">
        <f t="shared" si="15"/>
        <v>80</v>
      </c>
      <c r="J23" s="65"/>
      <c r="K23" s="66"/>
    </row>
    <row r="24" spans="1:13" ht="55.5" customHeight="1">
      <c r="A24" s="41"/>
      <c r="B24" s="77">
        <v>75109</v>
      </c>
      <c r="C24" s="137" t="s">
        <v>58</v>
      </c>
      <c r="D24" s="78">
        <f>D25</f>
        <v>80</v>
      </c>
      <c r="E24" s="78">
        <f t="shared" si="15"/>
        <v>80</v>
      </c>
      <c r="F24" s="78">
        <f t="shared" si="15"/>
        <v>0</v>
      </c>
      <c r="G24" s="78">
        <f t="shared" si="15"/>
        <v>0</v>
      </c>
      <c r="H24" s="78">
        <f t="shared" si="15"/>
        <v>80</v>
      </c>
      <c r="I24" s="78">
        <f t="shared" si="15"/>
        <v>80</v>
      </c>
      <c r="K24" s="36"/>
      <c r="L24" s="25"/>
      <c r="M24" s="25"/>
    </row>
    <row r="25" spans="1:13" ht="20.25" customHeight="1">
      <c r="A25" s="48"/>
      <c r="B25" s="72"/>
      <c r="C25" s="37" t="s">
        <v>17</v>
      </c>
      <c r="D25" s="79">
        <f>D26</f>
        <v>80</v>
      </c>
      <c r="E25" s="79">
        <f t="shared" si="15"/>
        <v>80</v>
      </c>
      <c r="F25" s="79">
        <f t="shared" si="15"/>
        <v>0</v>
      </c>
      <c r="G25" s="79">
        <f t="shared" si="15"/>
        <v>0</v>
      </c>
      <c r="H25" s="79">
        <f t="shared" si="15"/>
        <v>80</v>
      </c>
      <c r="I25" s="79">
        <f t="shared" si="15"/>
        <v>80</v>
      </c>
      <c r="K25" s="81"/>
      <c r="L25" s="25"/>
      <c r="M25" s="25"/>
    </row>
    <row r="26" spans="1:13" ht="22.5" customHeight="1">
      <c r="A26" s="38"/>
      <c r="B26" s="39"/>
      <c r="C26" s="40" t="s">
        <v>19</v>
      </c>
      <c r="D26" s="55">
        <f>D27+D28</f>
        <v>80</v>
      </c>
      <c r="E26" s="55">
        <f t="shared" ref="E26" si="16">E27+E28</f>
        <v>80</v>
      </c>
      <c r="F26" s="55">
        <f>F27+F28</f>
        <v>0</v>
      </c>
      <c r="G26" s="55">
        <f t="shared" ref="G26:H26" si="17">G27+G28</f>
        <v>0</v>
      </c>
      <c r="H26" s="55">
        <f t="shared" si="17"/>
        <v>80</v>
      </c>
      <c r="I26" s="55">
        <f>I27+I28</f>
        <v>80</v>
      </c>
      <c r="K26" s="36"/>
      <c r="L26" s="25"/>
      <c r="M26" s="25"/>
    </row>
    <row r="27" spans="1:13" s="123" customFormat="1" ht="21.75" customHeight="1">
      <c r="A27" s="119"/>
      <c r="B27" s="120"/>
      <c r="C27" s="116" t="s">
        <v>31</v>
      </c>
      <c r="D27" s="121">
        <v>0</v>
      </c>
      <c r="E27" s="121">
        <v>80</v>
      </c>
      <c r="F27" s="121">
        <v>0</v>
      </c>
      <c r="G27" s="121">
        <v>0</v>
      </c>
      <c r="H27" s="122">
        <f t="shared" ref="H27" si="18">D27+F27</f>
        <v>0</v>
      </c>
      <c r="I27" s="122">
        <f t="shared" ref="I27" si="19">E27+G27</f>
        <v>80</v>
      </c>
      <c r="K27" s="124"/>
      <c r="L27" s="125"/>
      <c r="M27" s="125"/>
    </row>
    <row r="28" spans="1:13" s="123" customFormat="1" ht="30.75" customHeight="1">
      <c r="A28" s="134"/>
      <c r="B28" s="135"/>
      <c r="C28" s="116" t="s">
        <v>22</v>
      </c>
      <c r="D28" s="136">
        <v>80</v>
      </c>
      <c r="E28" s="136">
        <v>0</v>
      </c>
      <c r="F28" s="136">
        <v>0</v>
      </c>
      <c r="G28" s="136">
        <v>0</v>
      </c>
      <c r="H28" s="122">
        <f>D28+F28</f>
        <v>80</v>
      </c>
      <c r="I28" s="122">
        <f>E28+G28</f>
        <v>0</v>
      </c>
      <c r="K28" s="124"/>
      <c r="L28" s="125"/>
      <c r="M28" s="125"/>
    </row>
    <row r="29" spans="1:13" s="67" customFormat="1" ht="23.25" customHeight="1">
      <c r="A29" s="71">
        <v>851</v>
      </c>
      <c r="B29" s="41"/>
      <c r="C29" s="29" t="s">
        <v>37</v>
      </c>
      <c r="D29" s="54">
        <f>D30</f>
        <v>0</v>
      </c>
      <c r="E29" s="54">
        <f t="shared" ref="E29:I29" si="20">E30</f>
        <v>0</v>
      </c>
      <c r="F29" s="54">
        <f t="shared" si="20"/>
        <v>5171</v>
      </c>
      <c r="G29" s="54">
        <f t="shared" si="20"/>
        <v>5171</v>
      </c>
      <c r="H29" s="54">
        <f t="shared" si="20"/>
        <v>5171</v>
      </c>
      <c r="I29" s="54">
        <f t="shared" si="20"/>
        <v>5171</v>
      </c>
      <c r="J29" s="65"/>
      <c r="K29" s="66"/>
    </row>
    <row r="30" spans="1:13" ht="45" customHeight="1">
      <c r="A30" s="41"/>
      <c r="B30" s="77">
        <v>85156</v>
      </c>
      <c r="C30" s="94" t="s">
        <v>38</v>
      </c>
      <c r="D30" s="78">
        <f>D31</f>
        <v>0</v>
      </c>
      <c r="E30" s="78">
        <f t="shared" ref="E30:I32" si="21">E31</f>
        <v>0</v>
      </c>
      <c r="F30" s="78">
        <f t="shared" si="21"/>
        <v>5171</v>
      </c>
      <c r="G30" s="78">
        <f t="shared" si="21"/>
        <v>5171</v>
      </c>
      <c r="H30" s="78">
        <f t="shared" si="21"/>
        <v>5171</v>
      </c>
      <c r="I30" s="78">
        <f t="shared" si="21"/>
        <v>5171</v>
      </c>
      <c r="K30" s="36"/>
      <c r="L30" s="25"/>
      <c r="M30" s="25"/>
    </row>
    <row r="31" spans="1:13" ht="20.25" customHeight="1">
      <c r="A31" s="48"/>
      <c r="B31" s="72"/>
      <c r="C31" s="37" t="s">
        <v>17</v>
      </c>
      <c r="D31" s="79">
        <f>D32+D34</f>
        <v>0</v>
      </c>
      <c r="E31" s="79">
        <f t="shared" ref="E31:I31" si="22">E32+E34</f>
        <v>0</v>
      </c>
      <c r="F31" s="79">
        <f t="shared" si="22"/>
        <v>5171</v>
      </c>
      <c r="G31" s="79">
        <f t="shared" si="22"/>
        <v>5171</v>
      </c>
      <c r="H31" s="79">
        <f t="shared" si="22"/>
        <v>5171</v>
      </c>
      <c r="I31" s="79">
        <f t="shared" si="22"/>
        <v>5171</v>
      </c>
      <c r="K31" s="81"/>
      <c r="L31" s="25"/>
      <c r="M31" s="25"/>
    </row>
    <row r="32" spans="1:13" ht="18" customHeight="1">
      <c r="A32" s="38"/>
      <c r="B32" s="39"/>
      <c r="C32" s="40" t="s">
        <v>19</v>
      </c>
      <c r="D32" s="55">
        <f>D33</f>
        <v>0</v>
      </c>
      <c r="E32" s="55">
        <f t="shared" si="21"/>
        <v>0</v>
      </c>
      <c r="F32" s="55">
        <f t="shared" si="21"/>
        <v>5171</v>
      </c>
      <c r="G32" s="55">
        <f t="shared" si="21"/>
        <v>0</v>
      </c>
      <c r="H32" s="55">
        <f t="shared" si="21"/>
        <v>5171</v>
      </c>
      <c r="I32" s="55">
        <f t="shared" si="21"/>
        <v>0</v>
      </c>
      <c r="K32" s="36"/>
      <c r="L32" s="25"/>
      <c r="M32" s="25"/>
    </row>
    <row r="33" spans="1:13" s="123" customFormat="1" ht="21.75" customHeight="1">
      <c r="A33" s="119"/>
      <c r="B33" s="120"/>
      <c r="C33" s="116" t="s">
        <v>31</v>
      </c>
      <c r="D33" s="121">
        <v>0</v>
      </c>
      <c r="E33" s="121">
        <v>0</v>
      </c>
      <c r="F33" s="121">
        <v>5171</v>
      </c>
      <c r="G33" s="121">
        <v>0</v>
      </c>
      <c r="H33" s="122">
        <f t="shared" ref="H33:H34" si="23">D33+F33</f>
        <v>5171</v>
      </c>
      <c r="I33" s="122">
        <f t="shared" ref="I33:I34" si="24">E33+G33</f>
        <v>0</v>
      </c>
      <c r="K33" s="124"/>
      <c r="L33" s="125"/>
      <c r="M33" s="125"/>
    </row>
    <row r="34" spans="1:13" ht="18" customHeight="1">
      <c r="A34" s="117"/>
      <c r="B34" s="118"/>
      <c r="C34" s="40" t="s">
        <v>56</v>
      </c>
      <c r="D34" s="115">
        <v>0</v>
      </c>
      <c r="E34" s="115">
        <v>0</v>
      </c>
      <c r="F34" s="115">
        <v>0</v>
      </c>
      <c r="G34" s="115">
        <v>5171</v>
      </c>
      <c r="H34" s="104">
        <f t="shared" si="23"/>
        <v>0</v>
      </c>
      <c r="I34" s="104">
        <f t="shared" si="24"/>
        <v>5171</v>
      </c>
      <c r="K34" s="36"/>
      <c r="L34" s="25"/>
      <c r="M34" s="25"/>
    </row>
    <row r="35" spans="1:13" s="67" customFormat="1" ht="22.5" customHeight="1">
      <c r="A35" s="71">
        <v>855</v>
      </c>
      <c r="B35" s="41"/>
      <c r="C35" s="29" t="s">
        <v>62</v>
      </c>
      <c r="D35" s="54">
        <f>D37</f>
        <v>450</v>
      </c>
      <c r="E35" s="54">
        <f>E37</f>
        <v>450</v>
      </c>
      <c r="F35" s="54">
        <f t="shared" ref="F35:I35" si="25">F37</f>
        <v>0</v>
      </c>
      <c r="G35" s="54">
        <f t="shared" si="25"/>
        <v>0</v>
      </c>
      <c r="H35" s="54">
        <f t="shared" si="25"/>
        <v>450</v>
      </c>
      <c r="I35" s="54">
        <f t="shared" si="25"/>
        <v>450</v>
      </c>
      <c r="J35" s="65"/>
      <c r="K35" s="66"/>
    </row>
    <row r="36" spans="1:13" ht="25.5" customHeight="1">
      <c r="A36" s="41"/>
      <c r="B36" s="77">
        <v>85504</v>
      </c>
      <c r="C36" s="94" t="s">
        <v>63</v>
      </c>
      <c r="D36" s="78">
        <f>D37</f>
        <v>450</v>
      </c>
      <c r="E36" s="78">
        <f t="shared" ref="E36:I36" si="26">E37</f>
        <v>450</v>
      </c>
      <c r="F36" s="78">
        <f t="shared" si="26"/>
        <v>0</v>
      </c>
      <c r="G36" s="78">
        <f t="shared" si="26"/>
        <v>0</v>
      </c>
      <c r="H36" s="78">
        <f t="shared" si="26"/>
        <v>450</v>
      </c>
      <c r="I36" s="78">
        <f t="shared" si="26"/>
        <v>450</v>
      </c>
      <c r="K36" s="36"/>
      <c r="L36" s="25"/>
      <c r="M36" s="25"/>
    </row>
    <row r="37" spans="1:13" ht="20.25" customHeight="1">
      <c r="A37" s="48"/>
      <c r="B37" s="72"/>
      <c r="C37" s="37" t="s">
        <v>17</v>
      </c>
      <c r="D37" s="79">
        <f>D38+D40</f>
        <v>450</v>
      </c>
      <c r="E37" s="79">
        <f t="shared" ref="E37:I37" si="27">E38+E40</f>
        <v>450</v>
      </c>
      <c r="F37" s="79">
        <f t="shared" si="27"/>
        <v>0</v>
      </c>
      <c r="G37" s="79">
        <f t="shared" si="27"/>
        <v>0</v>
      </c>
      <c r="H37" s="79">
        <f t="shared" si="27"/>
        <v>450</v>
      </c>
      <c r="I37" s="79">
        <f t="shared" si="27"/>
        <v>450</v>
      </c>
      <c r="K37" s="81"/>
      <c r="L37" s="25"/>
      <c r="M37" s="25"/>
    </row>
    <row r="38" spans="1:13" ht="18" customHeight="1">
      <c r="A38" s="38"/>
      <c r="B38" s="39"/>
      <c r="C38" s="40" t="s">
        <v>19</v>
      </c>
      <c r="D38" s="55">
        <f>D39</f>
        <v>450</v>
      </c>
      <c r="E38" s="55">
        <f t="shared" ref="E38:I38" si="28">E39</f>
        <v>0</v>
      </c>
      <c r="F38" s="55">
        <f t="shared" si="28"/>
        <v>0</v>
      </c>
      <c r="G38" s="55">
        <f t="shared" si="28"/>
        <v>0</v>
      </c>
      <c r="H38" s="55">
        <f t="shared" si="28"/>
        <v>450</v>
      </c>
      <c r="I38" s="55">
        <f t="shared" si="28"/>
        <v>0</v>
      </c>
      <c r="K38" s="36"/>
      <c r="L38" s="25"/>
      <c r="M38" s="25"/>
    </row>
    <row r="39" spans="1:13" s="123" customFormat="1" ht="21.75" customHeight="1">
      <c r="A39" s="119"/>
      <c r="B39" s="120"/>
      <c r="C39" s="116" t="s">
        <v>31</v>
      </c>
      <c r="D39" s="121">
        <v>450</v>
      </c>
      <c r="E39" s="121">
        <v>0</v>
      </c>
      <c r="F39" s="121">
        <v>0</v>
      </c>
      <c r="G39" s="121">
        <v>0</v>
      </c>
      <c r="H39" s="122">
        <f t="shared" ref="H39:H40" si="29">D39+F39</f>
        <v>450</v>
      </c>
      <c r="I39" s="122">
        <f t="shared" ref="I39:I40" si="30">E39+G39</f>
        <v>0</v>
      </c>
      <c r="K39" s="124"/>
      <c r="L39" s="125"/>
      <c r="M39" s="125"/>
    </row>
    <row r="40" spans="1:13" ht="18" customHeight="1">
      <c r="A40" s="129"/>
      <c r="B40" s="130"/>
      <c r="C40" s="131" t="s">
        <v>32</v>
      </c>
      <c r="D40" s="107">
        <v>0</v>
      </c>
      <c r="E40" s="107">
        <v>450</v>
      </c>
      <c r="F40" s="107">
        <v>0</v>
      </c>
      <c r="G40" s="107">
        <v>0</v>
      </c>
      <c r="H40" s="132">
        <f t="shared" si="29"/>
        <v>0</v>
      </c>
      <c r="I40" s="132">
        <f t="shared" si="30"/>
        <v>450</v>
      </c>
      <c r="K40" s="36"/>
      <c r="L40" s="25"/>
      <c r="M40" s="25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tabSelected="1" workbookViewId="0">
      <pane ySplit="8" topLeftCell="A36" activePane="bottomLeft" state="frozen"/>
      <selection pane="bottomLeft" activeCell="H47" sqref="H47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0.710937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4.42578125" style="8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2"/>
      <c r="I2" s="9"/>
      <c r="K2" s="62" t="s">
        <v>0</v>
      </c>
      <c r="M2" s="62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44" t="s">
        <v>73</v>
      </c>
      <c r="L3" s="144"/>
      <c r="M3" s="144"/>
      <c r="N3" s="3"/>
    </row>
    <row r="4" spans="1:16">
      <c r="A4" s="1"/>
      <c r="B4" s="1"/>
      <c r="C4" s="2"/>
      <c r="D4" s="3"/>
      <c r="E4" s="4"/>
      <c r="F4" s="4"/>
      <c r="G4" s="5"/>
      <c r="H4" s="62"/>
      <c r="I4" s="7"/>
      <c r="K4" s="91" t="s">
        <v>74</v>
      </c>
      <c r="L4" s="92"/>
      <c r="M4" s="88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45" t="s">
        <v>1</v>
      </c>
      <c r="M5" s="145"/>
      <c r="N5" s="3"/>
    </row>
    <row r="6" spans="1:16">
      <c r="A6" s="11"/>
      <c r="B6" s="11"/>
      <c r="C6" s="12"/>
      <c r="D6" s="13"/>
      <c r="E6" s="14"/>
      <c r="F6" s="14"/>
      <c r="G6" s="15"/>
      <c r="H6" s="146" t="s">
        <v>2</v>
      </c>
      <c r="I6" s="147"/>
      <c r="J6" s="146" t="s">
        <v>3</v>
      </c>
      <c r="K6" s="147"/>
      <c r="L6" s="146" t="s">
        <v>4</v>
      </c>
      <c r="M6" s="147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99" customFormat="1" ht="11.25">
      <c r="A8" s="96">
        <v>1</v>
      </c>
      <c r="B8" s="96">
        <v>2</v>
      </c>
      <c r="C8" s="100">
        <v>3</v>
      </c>
      <c r="D8" s="96">
        <v>4</v>
      </c>
      <c r="E8" s="100">
        <v>5</v>
      </c>
      <c r="F8" s="100">
        <v>6</v>
      </c>
      <c r="G8" s="101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98"/>
    </row>
    <row r="9" spans="1:16" ht="27" customHeight="1">
      <c r="A9" s="33"/>
      <c r="B9" s="33"/>
      <c r="C9" s="33"/>
      <c r="D9" s="33"/>
      <c r="E9" s="33"/>
      <c r="F9" s="42"/>
      <c r="G9" s="24" t="s">
        <v>14</v>
      </c>
      <c r="H9" s="52">
        <f t="shared" ref="H9:M9" si="0">H10+H32</f>
        <v>560</v>
      </c>
      <c r="I9" s="52">
        <f t="shared" si="0"/>
        <v>560</v>
      </c>
      <c r="J9" s="52">
        <f t="shared" si="0"/>
        <v>17327</v>
      </c>
      <c r="K9" s="52">
        <f t="shared" si="0"/>
        <v>17327</v>
      </c>
      <c r="L9" s="52">
        <f t="shared" si="0"/>
        <v>17887</v>
      </c>
      <c r="M9" s="52">
        <f t="shared" si="0"/>
        <v>17887</v>
      </c>
      <c r="N9" s="21"/>
      <c r="O9" s="61">
        <f>L9-M9</f>
        <v>0</v>
      </c>
    </row>
    <row r="10" spans="1:16" ht="25.5" customHeight="1">
      <c r="A10" s="56" t="s">
        <v>23</v>
      </c>
      <c r="B10" s="57"/>
      <c r="C10" s="57"/>
      <c r="D10" s="57"/>
      <c r="E10" s="57"/>
      <c r="F10" s="58"/>
      <c r="G10" s="59" t="s">
        <v>24</v>
      </c>
      <c r="H10" s="60">
        <f>H11+H17+H23</f>
        <v>560</v>
      </c>
      <c r="I10" s="60">
        <f t="shared" ref="I10:M10" si="1">I11+I17+I23</f>
        <v>560</v>
      </c>
      <c r="J10" s="60">
        <f t="shared" si="1"/>
        <v>0</v>
      </c>
      <c r="K10" s="60">
        <f t="shared" si="1"/>
        <v>0</v>
      </c>
      <c r="L10" s="60">
        <f t="shared" si="1"/>
        <v>560</v>
      </c>
      <c r="M10" s="60">
        <f t="shared" si="1"/>
        <v>560</v>
      </c>
      <c r="N10" s="21"/>
      <c r="O10" s="22"/>
    </row>
    <row r="11" spans="1:16" s="30" customFormat="1" ht="21.75" customHeight="1">
      <c r="A11" s="26"/>
      <c r="B11" s="27"/>
      <c r="C11" s="28">
        <v>750</v>
      </c>
      <c r="D11" s="27"/>
      <c r="E11" s="26"/>
      <c r="F11" s="27"/>
      <c r="G11" s="29" t="s">
        <v>33</v>
      </c>
      <c r="H11" s="50">
        <f>H12</f>
        <v>30</v>
      </c>
      <c r="I11" s="50">
        <f t="shared" ref="I11:M11" si="2">I12</f>
        <v>30</v>
      </c>
      <c r="J11" s="50">
        <f t="shared" si="2"/>
        <v>0</v>
      </c>
      <c r="K11" s="50">
        <f t="shared" si="2"/>
        <v>0</v>
      </c>
      <c r="L11" s="50">
        <f t="shared" si="2"/>
        <v>30</v>
      </c>
      <c r="M11" s="50">
        <f t="shared" si="2"/>
        <v>30</v>
      </c>
      <c r="N11" s="21"/>
      <c r="P11" s="63"/>
    </row>
    <row r="12" spans="1:16" s="47" customFormat="1" ht="18.75" customHeight="1">
      <c r="A12" s="44"/>
      <c r="B12" s="32"/>
      <c r="C12" s="44"/>
      <c r="D12" s="43">
        <v>75011</v>
      </c>
      <c r="E12" s="31"/>
      <c r="F12" s="31"/>
      <c r="G12" s="94" t="s">
        <v>34</v>
      </c>
      <c r="H12" s="51">
        <f>H13</f>
        <v>30</v>
      </c>
      <c r="I12" s="51">
        <f t="shared" ref="I12:M13" si="3">I13</f>
        <v>30</v>
      </c>
      <c r="J12" s="51">
        <f t="shared" si="3"/>
        <v>0</v>
      </c>
      <c r="K12" s="51">
        <f t="shared" si="3"/>
        <v>0</v>
      </c>
      <c r="L12" s="51">
        <f t="shared" si="3"/>
        <v>30</v>
      </c>
      <c r="M12" s="51">
        <f t="shared" si="3"/>
        <v>30</v>
      </c>
      <c r="N12" s="46"/>
    </row>
    <row r="13" spans="1:16" s="70" customFormat="1" ht="27" customHeight="1">
      <c r="A13" s="69"/>
      <c r="B13" s="69" t="s">
        <v>25</v>
      </c>
      <c r="C13" s="68"/>
      <c r="D13" s="73"/>
      <c r="E13" s="68"/>
      <c r="F13" s="74"/>
      <c r="G13" s="75" t="s">
        <v>26</v>
      </c>
      <c r="H13" s="76">
        <f>H14</f>
        <v>30</v>
      </c>
      <c r="I13" s="76">
        <f t="shared" si="3"/>
        <v>30</v>
      </c>
      <c r="J13" s="76">
        <f t="shared" si="3"/>
        <v>0</v>
      </c>
      <c r="K13" s="76">
        <f t="shared" si="3"/>
        <v>0</v>
      </c>
      <c r="L13" s="76">
        <f t="shared" si="3"/>
        <v>30</v>
      </c>
      <c r="M13" s="76">
        <f t="shared" si="3"/>
        <v>30</v>
      </c>
      <c r="N13" s="102"/>
    </row>
    <row r="14" spans="1:16" s="47" customFormat="1" ht="51" customHeight="1">
      <c r="A14" s="44"/>
      <c r="B14" s="44"/>
      <c r="C14" s="45"/>
      <c r="D14" s="44"/>
      <c r="E14" s="45"/>
      <c r="F14" s="108" t="s">
        <v>35</v>
      </c>
      <c r="G14" s="109" t="s">
        <v>36</v>
      </c>
      <c r="H14" s="49">
        <f t="shared" ref="H14:M14" si="4">SUM(H15:H16)</f>
        <v>30</v>
      </c>
      <c r="I14" s="49">
        <f t="shared" si="4"/>
        <v>30</v>
      </c>
      <c r="J14" s="49">
        <f t="shared" si="4"/>
        <v>0</v>
      </c>
      <c r="K14" s="49">
        <f t="shared" si="4"/>
        <v>0</v>
      </c>
      <c r="L14" s="49">
        <f t="shared" si="4"/>
        <v>30</v>
      </c>
      <c r="M14" s="49">
        <f t="shared" si="4"/>
        <v>30</v>
      </c>
      <c r="N14" s="46"/>
    </row>
    <row r="15" spans="1:16" s="110" customFormat="1" ht="23.25" customHeight="1">
      <c r="A15" s="113"/>
      <c r="B15" s="113"/>
      <c r="C15" s="113"/>
      <c r="D15" s="113"/>
      <c r="E15" s="113">
        <v>3030</v>
      </c>
      <c r="F15" s="113"/>
      <c r="G15" s="114" t="s">
        <v>54</v>
      </c>
      <c r="H15" s="115">
        <v>0</v>
      </c>
      <c r="I15" s="115">
        <v>30</v>
      </c>
      <c r="J15" s="115">
        <v>0</v>
      </c>
      <c r="K15" s="115">
        <v>0</v>
      </c>
      <c r="L15" s="115">
        <f t="shared" ref="L15:L16" si="5">H15+J15</f>
        <v>0</v>
      </c>
      <c r="M15" s="115">
        <f t="shared" ref="M15:M16" si="6">I15+K15</f>
        <v>30</v>
      </c>
      <c r="N15" s="95"/>
    </row>
    <row r="16" spans="1:16" s="110" customFormat="1" ht="19.5" customHeight="1">
      <c r="A16" s="113"/>
      <c r="B16" s="113"/>
      <c r="C16" s="113"/>
      <c r="D16" s="113"/>
      <c r="E16" s="113">
        <v>4170</v>
      </c>
      <c r="F16" s="113"/>
      <c r="G16" s="114" t="s">
        <v>55</v>
      </c>
      <c r="H16" s="115">
        <v>30</v>
      </c>
      <c r="I16" s="115">
        <v>0</v>
      </c>
      <c r="J16" s="115">
        <v>0</v>
      </c>
      <c r="K16" s="115">
        <v>0</v>
      </c>
      <c r="L16" s="115">
        <f t="shared" si="5"/>
        <v>30</v>
      </c>
      <c r="M16" s="115">
        <f t="shared" si="6"/>
        <v>0</v>
      </c>
      <c r="N16" s="95"/>
    </row>
    <row r="17" spans="1:16" s="30" customFormat="1" ht="39" customHeight="1">
      <c r="A17" s="26"/>
      <c r="B17" s="27"/>
      <c r="C17" s="28">
        <v>751</v>
      </c>
      <c r="D17" s="27"/>
      <c r="E17" s="26"/>
      <c r="F17" s="27"/>
      <c r="G17" s="29" t="s">
        <v>57</v>
      </c>
      <c r="H17" s="50">
        <f>H18</f>
        <v>80</v>
      </c>
      <c r="I17" s="50">
        <f t="shared" ref="I17:M19" si="7">I18</f>
        <v>80</v>
      </c>
      <c r="J17" s="50">
        <f t="shared" si="7"/>
        <v>0</v>
      </c>
      <c r="K17" s="50">
        <f t="shared" si="7"/>
        <v>0</v>
      </c>
      <c r="L17" s="50">
        <f t="shared" si="7"/>
        <v>80</v>
      </c>
      <c r="M17" s="50">
        <f t="shared" si="7"/>
        <v>80</v>
      </c>
      <c r="N17" s="21"/>
      <c r="P17" s="63"/>
    </row>
    <row r="18" spans="1:16" s="47" customFormat="1" ht="53.25" customHeight="1">
      <c r="A18" s="44"/>
      <c r="B18" s="32"/>
      <c r="C18" s="44"/>
      <c r="D18" s="43">
        <v>75109</v>
      </c>
      <c r="E18" s="31"/>
      <c r="F18" s="31"/>
      <c r="G18" s="137" t="s">
        <v>58</v>
      </c>
      <c r="H18" s="51">
        <f>H19</f>
        <v>80</v>
      </c>
      <c r="I18" s="51">
        <f t="shared" si="7"/>
        <v>80</v>
      </c>
      <c r="J18" s="51">
        <f t="shared" si="7"/>
        <v>0</v>
      </c>
      <c r="K18" s="51">
        <f t="shared" si="7"/>
        <v>0</v>
      </c>
      <c r="L18" s="51">
        <f t="shared" si="7"/>
        <v>80</v>
      </c>
      <c r="M18" s="51">
        <f t="shared" si="7"/>
        <v>80</v>
      </c>
      <c r="N18" s="46"/>
    </row>
    <row r="19" spans="1:16" s="47" customFormat="1" ht="24.75" customHeight="1">
      <c r="A19" s="44"/>
      <c r="B19" s="44"/>
      <c r="C19" s="45"/>
      <c r="D19" s="44"/>
      <c r="E19" s="45"/>
      <c r="F19" s="138" t="s">
        <v>59</v>
      </c>
      <c r="G19" s="139" t="s">
        <v>60</v>
      </c>
      <c r="H19" s="49">
        <f>H20</f>
        <v>80</v>
      </c>
      <c r="I19" s="49">
        <f t="shared" si="7"/>
        <v>80</v>
      </c>
      <c r="J19" s="49">
        <f t="shared" si="7"/>
        <v>0</v>
      </c>
      <c r="K19" s="49">
        <f t="shared" si="7"/>
        <v>0</v>
      </c>
      <c r="L19" s="49">
        <f t="shared" si="7"/>
        <v>80</v>
      </c>
      <c r="M19" s="49">
        <f t="shared" si="7"/>
        <v>80</v>
      </c>
      <c r="N19" s="46"/>
    </row>
    <row r="20" spans="1:16" s="70" customFormat="1" ht="27" customHeight="1">
      <c r="A20" s="69"/>
      <c r="B20" s="69" t="s">
        <v>69</v>
      </c>
      <c r="C20" s="68"/>
      <c r="D20" s="73"/>
      <c r="E20" s="68"/>
      <c r="F20" s="69"/>
      <c r="G20" s="75" t="s">
        <v>70</v>
      </c>
      <c r="H20" s="76">
        <f>SUM(H21:H22)</f>
        <v>80</v>
      </c>
      <c r="I20" s="76">
        <f t="shared" ref="I20:M20" si="8">SUM(I21:I22)</f>
        <v>80</v>
      </c>
      <c r="J20" s="76">
        <f t="shared" si="8"/>
        <v>0</v>
      </c>
      <c r="K20" s="76">
        <f t="shared" si="8"/>
        <v>0</v>
      </c>
      <c r="L20" s="76">
        <f t="shared" si="8"/>
        <v>80</v>
      </c>
      <c r="M20" s="76">
        <f t="shared" si="8"/>
        <v>80</v>
      </c>
      <c r="N20" s="140"/>
    </row>
    <row r="21" spans="1:16" s="105" customFormat="1" ht="21.75" customHeight="1">
      <c r="A21" s="32"/>
      <c r="B21" s="32"/>
      <c r="C21" s="32"/>
      <c r="D21" s="32"/>
      <c r="E21" s="32">
        <v>4010</v>
      </c>
      <c r="F21" s="141"/>
      <c r="G21" s="142" t="s">
        <v>27</v>
      </c>
      <c r="H21" s="104">
        <v>0</v>
      </c>
      <c r="I21" s="104">
        <v>80</v>
      </c>
      <c r="J21" s="104">
        <v>0</v>
      </c>
      <c r="K21" s="104">
        <v>0</v>
      </c>
      <c r="L21" s="115">
        <f t="shared" ref="L21:M22" si="9">H21+J21</f>
        <v>0</v>
      </c>
      <c r="M21" s="115">
        <f t="shared" si="9"/>
        <v>80</v>
      </c>
      <c r="N21" s="10"/>
    </row>
    <row r="22" spans="1:16" s="105" customFormat="1" ht="21.75" customHeight="1">
      <c r="A22" s="32"/>
      <c r="B22" s="32"/>
      <c r="C22" s="32"/>
      <c r="D22" s="32"/>
      <c r="E22" s="32">
        <v>4410</v>
      </c>
      <c r="F22" s="141"/>
      <c r="G22" s="142" t="s">
        <v>61</v>
      </c>
      <c r="H22" s="104">
        <v>80</v>
      </c>
      <c r="I22" s="104">
        <v>0</v>
      </c>
      <c r="J22" s="104">
        <v>0</v>
      </c>
      <c r="K22" s="104">
        <v>0</v>
      </c>
      <c r="L22" s="115">
        <f t="shared" si="9"/>
        <v>80</v>
      </c>
      <c r="M22" s="115">
        <f t="shared" si="9"/>
        <v>0</v>
      </c>
      <c r="N22" s="10"/>
    </row>
    <row r="23" spans="1:16" s="30" customFormat="1" ht="25.5" customHeight="1">
      <c r="A23" s="26"/>
      <c r="B23" s="27"/>
      <c r="C23" s="28">
        <v>855</v>
      </c>
      <c r="D23" s="27"/>
      <c r="E23" s="26"/>
      <c r="F23" s="27"/>
      <c r="G23" s="29" t="s">
        <v>62</v>
      </c>
      <c r="H23" s="50">
        <f>H24</f>
        <v>450</v>
      </c>
      <c r="I23" s="50">
        <f t="shared" ref="I23:M23" si="10">I24</f>
        <v>450</v>
      </c>
      <c r="J23" s="50">
        <f t="shared" si="10"/>
        <v>0</v>
      </c>
      <c r="K23" s="50">
        <f t="shared" si="10"/>
        <v>0</v>
      </c>
      <c r="L23" s="50">
        <f t="shared" si="10"/>
        <v>450</v>
      </c>
      <c r="M23" s="50">
        <f t="shared" si="10"/>
        <v>450</v>
      </c>
      <c r="N23" s="21"/>
      <c r="P23" s="63"/>
    </row>
    <row r="24" spans="1:16" s="47" customFormat="1" ht="21.75" customHeight="1">
      <c r="A24" s="44"/>
      <c r="B24" s="32"/>
      <c r="C24" s="44"/>
      <c r="D24" s="43">
        <v>85504</v>
      </c>
      <c r="E24" s="31"/>
      <c r="F24" s="31"/>
      <c r="G24" s="94" t="s">
        <v>63</v>
      </c>
      <c r="H24" s="51">
        <f>H25</f>
        <v>450</v>
      </c>
      <c r="I24" s="51">
        <f t="shared" ref="I24:M26" si="11">I25</f>
        <v>450</v>
      </c>
      <c r="J24" s="51">
        <f t="shared" si="11"/>
        <v>0</v>
      </c>
      <c r="K24" s="51">
        <f t="shared" si="11"/>
        <v>0</v>
      </c>
      <c r="L24" s="51">
        <f t="shared" si="11"/>
        <v>450</v>
      </c>
      <c r="M24" s="51">
        <f t="shared" si="11"/>
        <v>450</v>
      </c>
      <c r="N24" s="46"/>
    </row>
    <row r="25" spans="1:16" s="47" customFormat="1" ht="27" customHeight="1">
      <c r="A25" s="44"/>
      <c r="B25" s="44"/>
      <c r="C25" s="45"/>
      <c r="D25" s="44"/>
      <c r="E25" s="45"/>
      <c r="F25" s="108" t="s">
        <v>64</v>
      </c>
      <c r="G25" s="109" t="s">
        <v>65</v>
      </c>
      <c r="H25" s="49">
        <f>H26+H28</f>
        <v>450</v>
      </c>
      <c r="I25" s="49">
        <f t="shared" ref="I25:M25" si="12">I26+I28</f>
        <v>450</v>
      </c>
      <c r="J25" s="49">
        <f t="shared" si="12"/>
        <v>0</v>
      </c>
      <c r="K25" s="49">
        <f t="shared" si="12"/>
        <v>0</v>
      </c>
      <c r="L25" s="49">
        <f t="shared" si="12"/>
        <v>450</v>
      </c>
      <c r="M25" s="49">
        <f t="shared" si="12"/>
        <v>450</v>
      </c>
      <c r="N25" s="46"/>
    </row>
    <row r="26" spans="1:16" s="70" customFormat="1" ht="27" customHeight="1">
      <c r="A26" s="69"/>
      <c r="B26" s="69" t="s">
        <v>66</v>
      </c>
      <c r="C26" s="68"/>
      <c r="D26" s="73"/>
      <c r="E26" s="68"/>
      <c r="F26" s="74"/>
      <c r="G26" s="75" t="s">
        <v>67</v>
      </c>
      <c r="H26" s="76">
        <f>H27</f>
        <v>0</v>
      </c>
      <c r="I26" s="76">
        <f t="shared" si="11"/>
        <v>450</v>
      </c>
      <c r="J26" s="76">
        <f t="shared" si="11"/>
        <v>0</v>
      </c>
      <c r="K26" s="76">
        <f t="shared" si="11"/>
        <v>0</v>
      </c>
      <c r="L26" s="76">
        <f t="shared" si="11"/>
        <v>0</v>
      </c>
      <c r="M26" s="76">
        <f t="shared" si="11"/>
        <v>450</v>
      </c>
      <c r="N26" s="102"/>
    </row>
    <row r="27" spans="1:16" s="105" customFormat="1" ht="24" customHeight="1">
      <c r="A27" s="32"/>
      <c r="B27" s="32"/>
      <c r="C27" s="103"/>
      <c r="D27" s="126"/>
      <c r="E27" s="103">
        <v>3110</v>
      </c>
      <c r="F27" s="127"/>
      <c r="G27" s="128" t="s">
        <v>68</v>
      </c>
      <c r="H27" s="106">
        <v>0</v>
      </c>
      <c r="I27" s="106">
        <v>450</v>
      </c>
      <c r="J27" s="106">
        <v>0</v>
      </c>
      <c r="K27" s="106">
        <v>0</v>
      </c>
      <c r="L27" s="115">
        <f t="shared" ref="L27:M27" si="13">H27+J27</f>
        <v>0</v>
      </c>
      <c r="M27" s="115">
        <f t="shared" si="13"/>
        <v>450</v>
      </c>
      <c r="N27" s="22"/>
    </row>
    <row r="28" spans="1:16" s="70" customFormat="1" ht="27" customHeight="1">
      <c r="A28" s="69"/>
      <c r="B28" s="69" t="s">
        <v>25</v>
      </c>
      <c r="C28" s="68"/>
      <c r="D28" s="73"/>
      <c r="E28" s="68"/>
      <c r="F28" s="74"/>
      <c r="G28" s="75" t="s">
        <v>26</v>
      </c>
      <c r="H28" s="76">
        <f>SUM(H29:H31)</f>
        <v>450</v>
      </c>
      <c r="I28" s="76">
        <f t="shared" ref="I28:M28" si="14">SUM(I29:I31)</f>
        <v>0</v>
      </c>
      <c r="J28" s="76">
        <f t="shared" si="14"/>
        <v>0</v>
      </c>
      <c r="K28" s="76">
        <f t="shared" si="14"/>
        <v>0</v>
      </c>
      <c r="L28" s="76">
        <f t="shared" si="14"/>
        <v>450</v>
      </c>
      <c r="M28" s="76">
        <f t="shared" si="14"/>
        <v>0</v>
      </c>
      <c r="N28" s="102"/>
    </row>
    <row r="29" spans="1:16" s="110" customFormat="1" ht="20.25" customHeight="1">
      <c r="A29" s="113"/>
      <c r="B29" s="113"/>
      <c r="C29" s="113"/>
      <c r="D29" s="113"/>
      <c r="E29" s="113">
        <v>4010</v>
      </c>
      <c r="F29" s="113"/>
      <c r="G29" s="114" t="s">
        <v>27</v>
      </c>
      <c r="H29" s="115">
        <v>377</v>
      </c>
      <c r="I29" s="115">
        <v>0</v>
      </c>
      <c r="J29" s="115">
        <v>0</v>
      </c>
      <c r="K29" s="115">
        <v>0</v>
      </c>
      <c r="L29" s="115">
        <f t="shared" ref="L29:L31" si="15">H29+J29</f>
        <v>377</v>
      </c>
      <c r="M29" s="115">
        <f t="shared" ref="M29:M31" si="16">I29+K29</f>
        <v>0</v>
      </c>
      <c r="N29" s="95"/>
    </row>
    <row r="30" spans="1:16" s="110" customFormat="1" ht="20.25" customHeight="1">
      <c r="A30" s="113"/>
      <c r="B30" s="113"/>
      <c r="C30" s="113"/>
      <c r="D30" s="113"/>
      <c r="E30" s="113">
        <v>4110</v>
      </c>
      <c r="F30" s="113"/>
      <c r="G30" s="114" t="s">
        <v>28</v>
      </c>
      <c r="H30" s="115">
        <v>64</v>
      </c>
      <c r="I30" s="115">
        <v>0</v>
      </c>
      <c r="J30" s="115">
        <v>0</v>
      </c>
      <c r="K30" s="115">
        <v>0</v>
      </c>
      <c r="L30" s="115">
        <f t="shared" si="15"/>
        <v>64</v>
      </c>
      <c r="M30" s="115">
        <f t="shared" si="16"/>
        <v>0</v>
      </c>
      <c r="N30" s="95"/>
    </row>
    <row r="31" spans="1:16" s="110" customFormat="1" ht="20.25" customHeight="1">
      <c r="A31" s="113"/>
      <c r="B31" s="113"/>
      <c r="C31" s="113"/>
      <c r="D31" s="113"/>
      <c r="E31" s="113">
        <v>4120</v>
      </c>
      <c r="F31" s="113"/>
      <c r="G31" s="114" t="s">
        <v>29</v>
      </c>
      <c r="H31" s="115">
        <v>9</v>
      </c>
      <c r="I31" s="115">
        <v>0</v>
      </c>
      <c r="J31" s="115">
        <v>0</v>
      </c>
      <c r="K31" s="115">
        <v>0</v>
      </c>
      <c r="L31" s="115">
        <f t="shared" si="15"/>
        <v>9</v>
      </c>
      <c r="M31" s="115">
        <f t="shared" si="16"/>
        <v>0</v>
      </c>
      <c r="N31" s="95"/>
    </row>
    <row r="32" spans="1:16" ht="24">
      <c r="A32" s="56" t="s">
        <v>20</v>
      </c>
      <c r="B32" s="57"/>
      <c r="C32" s="57"/>
      <c r="D32" s="57"/>
      <c r="E32" s="57"/>
      <c r="F32" s="58"/>
      <c r="G32" s="59" t="s">
        <v>21</v>
      </c>
      <c r="H32" s="60">
        <f>H33+H42</f>
        <v>0</v>
      </c>
      <c r="I32" s="60">
        <f t="shared" ref="I32:M32" si="17">I33+I42</f>
        <v>0</v>
      </c>
      <c r="J32" s="60">
        <f t="shared" si="17"/>
        <v>17327</v>
      </c>
      <c r="K32" s="60">
        <f t="shared" si="17"/>
        <v>17327</v>
      </c>
      <c r="L32" s="60">
        <f t="shared" si="17"/>
        <v>17327</v>
      </c>
      <c r="M32" s="60">
        <f t="shared" si="17"/>
        <v>17327</v>
      </c>
      <c r="N32" s="21"/>
      <c r="O32" s="22"/>
    </row>
    <row r="33" spans="1:16" s="30" customFormat="1" ht="25.5" customHeight="1">
      <c r="A33" s="26"/>
      <c r="B33" s="27"/>
      <c r="C33" s="28">
        <v>710</v>
      </c>
      <c r="D33" s="27"/>
      <c r="E33" s="26"/>
      <c r="F33" s="27"/>
      <c r="G33" s="29" t="s">
        <v>48</v>
      </c>
      <c r="H33" s="50">
        <f>H34</f>
        <v>0</v>
      </c>
      <c r="I33" s="50">
        <f t="shared" ref="I33:M33" si="18">I34</f>
        <v>0</v>
      </c>
      <c r="J33" s="50">
        <f t="shared" si="18"/>
        <v>12156</v>
      </c>
      <c r="K33" s="50">
        <f t="shared" si="18"/>
        <v>12156</v>
      </c>
      <c r="L33" s="50">
        <f t="shared" si="18"/>
        <v>12156</v>
      </c>
      <c r="M33" s="50">
        <f t="shared" si="18"/>
        <v>12156</v>
      </c>
      <c r="N33" s="21"/>
      <c r="P33" s="63"/>
    </row>
    <row r="34" spans="1:16" s="47" customFormat="1" ht="21.75" customHeight="1">
      <c r="A34" s="44"/>
      <c r="B34" s="32"/>
      <c r="C34" s="44"/>
      <c r="D34" s="43">
        <v>71012</v>
      </c>
      <c r="E34" s="31"/>
      <c r="F34" s="31"/>
      <c r="G34" s="94" t="s">
        <v>49</v>
      </c>
      <c r="H34" s="51">
        <f t="shared" ref="H34:M34" si="19">H36+H38</f>
        <v>0</v>
      </c>
      <c r="I34" s="51">
        <f t="shared" si="19"/>
        <v>0</v>
      </c>
      <c r="J34" s="51">
        <f t="shared" si="19"/>
        <v>12156</v>
      </c>
      <c r="K34" s="51">
        <f t="shared" si="19"/>
        <v>12156</v>
      </c>
      <c r="L34" s="51">
        <f t="shared" si="19"/>
        <v>12156</v>
      </c>
      <c r="M34" s="51">
        <f t="shared" si="19"/>
        <v>12156</v>
      </c>
      <c r="N34" s="46"/>
    </row>
    <row r="35" spans="1:16" s="47" customFormat="1" ht="45.75" customHeight="1">
      <c r="A35" s="44"/>
      <c r="B35" s="44"/>
      <c r="C35" s="45"/>
      <c r="D35" s="44"/>
      <c r="E35" s="45"/>
      <c r="F35" s="108" t="s">
        <v>50</v>
      </c>
      <c r="G35" s="109" t="s">
        <v>51</v>
      </c>
      <c r="H35" s="49">
        <f>H36+H38</f>
        <v>0</v>
      </c>
      <c r="I35" s="49">
        <f t="shared" ref="I35:M35" si="20">I36+I38</f>
        <v>0</v>
      </c>
      <c r="J35" s="49">
        <f t="shared" si="20"/>
        <v>12156</v>
      </c>
      <c r="K35" s="49">
        <f t="shared" si="20"/>
        <v>12156</v>
      </c>
      <c r="L35" s="49">
        <f t="shared" si="20"/>
        <v>12156</v>
      </c>
      <c r="M35" s="49">
        <f t="shared" si="20"/>
        <v>12156</v>
      </c>
      <c r="N35" s="46"/>
    </row>
    <row r="36" spans="1:16" s="70" customFormat="1" ht="22.5" customHeight="1">
      <c r="A36" s="69"/>
      <c r="B36" s="69" t="s">
        <v>52</v>
      </c>
      <c r="C36" s="68"/>
      <c r="D36" s="73"/>
      <c r="E36" s="68"/>
      <c r="F36" s="74"/>
      <c r="G36" s="75" t="s">
        <v>53</v>
      </c>
      <c r="H36" s="76">
        <f>H37</f>
        <v>0</v>
      </c>
      <c r="I36" s="76">
        <f t="shared" ref="I36:M36" si="21">I37</f>
        <v>0</v>
      </c>
      <c r="J36" s="76">
        <f t="shared" si="21"/>
        <v>0</v>
      </c>
      <c r="K36" s="76">
        <f t="shared" si="21"/>
        <v>12156</v>
      </c>
      <c r="L36" s="76">
        <f t="shared" si="21"/>
        <v>0</v>
      </c>
      <c r="M36" s="76">
        <f t="shared" si="21"/>
        <v>12156</v>
      </c>
      <c r="N36" s="102"/>
    </row>
    <row r="37" spans="1:16" s="110" customFormat="1" ht="18" customHeight="1">
      <c r="A37" s="113"/>
      <c r="B37" s="113"/>
      <c r="C37" s="113"/>
      <c r="D37" s="113"/>
      <c r="E37" s="113">
        <v>4300</v>
      </c>
      <c r="F37" s="113"/>
      <c r="G37" s="114" t="s">
        <v>30</v>
      </c>
      <c r="H37" s="115">
        <v>0</v>
      </c>
      <c r="I37" s="115">
        <v>0</v>
      </c>
      <c r="J37" s="115">
        <v>0</v>
      </c>
      <c r="K37" s="115">
        <v>12156</v>
      </c>
      <c r="L37" s="115">
        <f t="shared" ref="L37" si="22">H37+J37</f>
        <v>0</v>
      </c>
      <c r="M37" s="115">
        <f t="shared" ref="M37" si="23">I37+K37</f>
        <v>12156</v>
      </c>
      <c r="N37" s="95"/>
    </row>
    <row r="38" spans="1:16" s="70" customFormat="1" ht="27" customHeight="1">
      <c r="A38" s="69"/>
      <c r="B38" s="69" t="s">
        <v>44</v>
      </c>
      <c r="C38" s="68"/>
      <c r="D38" s="73"/>
      <c r="E38" s="68"/>
      <c r="F38" s="74"/>
      <c r="G38" s="75" t="s">
        <v>26</v>
      </c>
      <c r="H38" s="76">
        <f>SUM(H39:H41)</f>
        <v>0</v>
      </c>
      <c r="I38" s="76">
        <f t="shared" ref="I38:M38" si="24">SUM(I39:I41)</f>
        <v>0</v>
      </c>
      <c r="J38" s="76">
        <f t="shared" si="24"/>
        <v>12156</v>
      </c>
      <c r="K38" s="76">
        <f t="shared" si="24"/>
        <v>0</v>
      </c>
      <c r="L38" s="76">
        <f t="shared" si="24"/>
        <v>12156</v>
      </c>
      <c r="M38" s="76">
        <f t="shared" si="24"/>
        <v>0</v>
      </c>
      <c r="N38" s="102"/>
    </row>
    <row r="39" spans="1:16" s="110" customFormat="1" ht="16.5" customHeight="1">
      <c r="A39" s="113"/>
      <c r="B39" s="113"/>
      <c r="C39" s="113"/>
      <c r="D39" s="113"/>
      <c r="E39" s="113">
        <v>4010</v>
      </c>
      <c r="F39" s="113"/>
      <c r="G39" s="114" t="s">
        <v>27</v>
      </c>
      <c r="H39" s="115">
        <v>0</v>
      </c>
      <c r="I39" s="115">
        <v>0</v>
      </c>
      <c r="J39" s="115">
        <v>5401</v>
      </c>
      <c r="K39" s="115">
        <v>0</v>
      </c>
      <c r="L39" s="115">
        <f t="shared" ref="L39:L41" si="25">H39+J39</f>
        <v>5401</v>
      </c>
      <c r="M39" s="115">
        <f t="shared" ref="M39:M41" si="26">I39+K39</f>
        <v>0</v>
      </c>
      <c r="N39" s="95"/>
    </row>
    <row r="40" spans="1:16" s="110" customFormat="1" ht="20.25" customHeight="1">
      <c r="A40" s="113"/>
      <c r="B40" s="113"/>
      <c r="C40" s="113"/>
      <c r="D40" s="113"/>
      <c r="E40" s="113">
        <v>4110</v>
      </c>
      <c r="F40" s="113"/>
      <c r="G40" s="114" t="s">
        <v>28</v>
      </c>
      <c r="H40" s="115">
        <v>0</v>
      </c>
      <c r="I40" s="115">
        <v>0</v>
      </c>
      <c r="J40" s="115">
        <v>4500</v>
      </c>
      <c r="K40" s="115">
        <v>0</v>
      </c>
      <c r="L40" s="115">
        <f t="shared" si="25"/>
        <v>4500</v>
      </c>
      <c r="M40" s="115">
        <f t="shared" si="26"/>
        <v>0</v>
      </c>
      <c r="N40" s="95"/>
    </row>
    <row r="41" spans="1:16" s="110" customFormat="1" ht="20.25" customHeight="1">
      <c r="A41" s="113"/>
      <c r="B41" s="113"/>
      <c r="C41" s="113"/>
      <c r="D41" s="113"/>
      <c r="E41" s="113">
        <v>4120</v>
      </c>
      <c r="F41" s="113"/>
      <c r="G41" s="114" t="s">
        <v>29</v>
      </c>
      <c r="H41" s="115">
        <v>0</v>
      </c>
      <c r="I41" s="115">
        <v>0</v>
      </c>
      <c r="J41" s="115">
        <v>2255</v>
      </c>
      <c r="K41" s="115">
        <v>0</v>
      </c>
      <c r="L41" s="115">
        <f t="shared" si="25"/>
        <v>2255</v>
      </c>
      <c r="M41" s="115">
        <f t="shared" si="26"/>
        <v>0</v>
      </c>
      <c r="N41" s="95"/>
    </row>
    <row r="42" spans="1:16" s="30" customFormat="1" ht="21" customHeight="1">
      <c r="A42" s="26"/>
      <c r="B42" s="27"/>
      <c r="C42" s="28">
        <v>851</v>
      </c>
      <c r="D42" s="27"/>
      <c r="E42" s="26"/>
      <c r="F42" s="27"/>
      <c r="G42" s="29" t="s">
        <v>37</v>
      </c>
      <c r="H42" s="50">
        <f>H43</f>
        <v>0</v>
      </c>
      <c r="I42" s="50">
        <f t="shared" ref="I42:M43" si="27">I43</f>
        <v>0</v>
      </c>
      <c r="J42" s="50">
        <f t="shared" si="27"/>
        <v>5171</v>
      </c>
      <c r="K42" s="50">
        <f t="shared" si="27"/>
        <v>5171</v>
      </c>
      <c r="L42" s="50">
        <f t="shared" si="27"/>
        <v>5171</v>
      </c>
      <c r="M42" s="50">
        <f t="shared" si="27"/>
        <v>5171</v>
      </c>
      <c r="N42" s="21"/>
      <c r="P42" s="63"/>
    </row>
    <row r="43" spans="1:16" s="47" customFormat="1" ht="42" customHeight="1">
      <c r="A43" s="44"/>
      <c r="B43" s="32"/>
      <c r="C43" s="44"/>
      <c r="D43" s="43">
        <v>85156</v>
      </c>
      <c r="E43" s="31"/>
      <c r="F43" s="31"/>
      <c r="G43" s="94" t="s">
        <v>38</v>
      </c>
      <c r="H43" s="51">
        <f>H44</f>
        <v>0</v>
      </c>
      <c r="I43" s="51">
        <f t="shared" si="27"/>
        <v>0</v>
      </c>
      <c r="J43" s="51">
        <f t="shared" si="27"/>
        <v>5171</v>
      </c>
      <c r="K43" s="51">
        <f t="shared" si="27"/>
        <v>5171</v>
      </c>
      <c r="L43" s="51">
        <f t="shared" si="27"/>
        <v>5171</v>
      </c>
      <c r="M43" s="51">
        <f t="shared" si="27"/>
        <v>5171</v>
      </c>
      <c r="N43" s="46"/>
    </row>
    <row r="44" spans="1:16" s="47" customFormat="1" ht="43.5" customHeight="1">
      <c r="A44" s="44"/>
      <c r="B44" s="44"/>
      <c r="C44" s="45"/>
      <c r="D44" s="44"/>
      <c r="E44" s="45"/>
      <c r="F44" s="108" t="s">
        <v>40</v>
      </c>
      <c r="G44" s="109" t="s">
        <v>39</v>
      </c>
      <c r="H44" s="49">
        <f t="shared" ref="H44:M44" si="28">H45+H47</f>
        <v>0</v>
      </c>
      <c r="I44" s="49">
        <f t="shared" si="28"/>
        <v>0</v>
      </c>
      <c r="J44" s="49">
        <f t="shared" si="28"/>
        <v>5171</v>
      </c>
      <c r="K44" s="49">
        <f t="shared" si="28"/>
        <v>5171</v>
      </c>
      <c r="L44" s="49">
        <f t="shared" si="28"/>
        <v>5171</v>
      </c>
      <c r="M44" s="49">
        <f t="shared" si="28"/>
        <v>5171</v>
      </c>
      <c r="N44" s="46"/>
    </row>
    <row r="45" spans="1:16" s="105" customFormat="1" ht="54.75" customHeight="1">
      <c r="A45" s="32"/>
      <c r="B45" s="32"/>
      <c r="C45" s="103"/>
      <c r="D45" s="126"/>
      <c r="E45" s="103">
        <v>2830</v>
      </c>
      <c r="F45" s="127"/>
      <c r="G45" s="128" t="s">
        <v>45</v>
      </c>
      <c r="H45" s="106">
        <f t="shared" ref="H45:M45" si="29">SUM(H46:H46)</f>
        <v>0</v>
      </c>
      <c r="I45" s="106">
        <f t="shared" si="29"/>
        <v>0</v>
      </c>
      <c r="J45" s="106">
        <f t="shared" si="29"/>
        <v>0</v>
      </c>
      <c r="K45" s="106">
        <f t="shared" si="29"/>
        <v>5171</v>
      </c>
      <c r="L45" s="106">
        <f t="shared" si="29"/>
        <v>0</v>
      </c>
      <c r="M45" s="106">
        <f t="shared" si="29"/>
        <v>5171</v>
      </c>
      <c r="N45" s="22"/>
    </row>
    <row r="46" spans="1:16" s="70" customFormat="1" ht="28.5" customHeight="1">
      <c r="A46" s="69"/>
      <c r="B46" s="69" t="s">
        <v>72</v>
      </c>
      <c r="C46" s="68"/>
      <c r="D46" s="73"/>
      <c r="E46" s="68"/>
      <c r="F46" s="74"/>
      <c r="G46" s="75" t="s">
        <v>71</v>
      </c>
      <c r="H46" s="76">
        <v>0</v>
      </c>
      <c r="I46" s="76">
        <v>0</v>
      </c>
      <c r="J46" s="76">
        <v>0</v>
      </c>
      <c r="K46" s="76">
        <v>5171</v>
      </c>
      <c r="L46" s="76">
        <f>H46+J46</f>
        <v>0</v>
      </c>
      <c r="M46" s="76">
        <f>I46+K46</f>
        <v>5171</v>
      </c>
      <c r="N46" s="102"/>
    </row>
    <row r="47" spans="1:16" s="110" customFormat="1" ht="18.75" customHeight="1">
      <c r="A47" s="113"/>
      <c r="B47" s="113"/>
      <c r="C47" s="113"/>
      <c r="D47" s="113"/>
      <c r="E47" s="113">
        <v>4130</v>
      </c>
      <c r="F47" s="113"/>
      <c r="G47" s="114" t="s">
        <v>43</v>
      </c>
      <c r="H47" s="115">
        <f>H49+H48</f>
        <v>0</v>
      </c>
      <c r="I47" s="115">
        <f t="shared" ref="I47:M47" si="30">I49+I48</f>
        <v>0</v>
      </c>
      <c r="J47" s="115">
        <f t="shared" si="30"/>
        <v>5171</v>
      </c>
      <c r="K47" s="115">
        <f t="shared" si="30"/>
        <v>0</v>
      </c>
      <c r="L47" s="115">
        <f t="shared" si="30"/>
        <v>5171</v>
      </c>
      <c r="M47" s="115">
        <f t="shared" si="30"/>
        <v>0</v>
      </c>
      <c r="N47" s="95"/>
    </row>
    <row r="48" spans="1:16" s="70" customFormat="1" ht="21" customHeight="1">
      <c r="A48" s="69"/>
      <c r="B48" s="69" t="s">
        <v>41</v>
      </c>
      <c r="C48" s="68"/>
      <c r="D48" s="73"/>
      <c r="E48" s="68"/>
      <c r="F48" s="74"/>
      <c r="G48" s="75" t="s">
        <v>42</v>
      </c>
      <c r="H48" s="76">
        <v>0</v>
      </c>
      <c r="I48" s="76">
        <v>0</v>
      </c>
      <c r="J48" s="76">
        <v>5153</v>
      </c>
      <c r="K48" s="76">
        <v>0</v>
      </c>
      <c r="L48" s="76">
        <f>H48+J48</f>
        <v>5153</v>
      </c>
      <c r="M48" s="76">
        <f>I48+K48</f>
        <v>0</v>
      </c>
      <c r="N48" s="102"/>
    </row>
    <row r="49" spans="1:14" s="70" customFormat="1" ht="21" customHeight="1">
      <c r="A49" s="69"/>
      <c r="B49" s="69" t="s">
        <v>46</v>
      </c>
      <c r="C49" s="68"/>
      <c r="D49" s="73"/>
      <c r="E49" s="68"/>
      <c r="F49" s="74"/>
      <c r="G49" s="75" t="s">
        <v>47</v>
      </c>
      <c r="H49" s="76">
        <v>0</v>
      </c>
      <c r="I49" s="76">
        <v>0</v>
      </c>
      <c r="J49" s="76">
        <v>18</v>
      </c>
      <c r="K49" s="76">
        <v>0</v>
      </c>
      <c r="L49" s="76">
        <f>H49+J49</f>
        <v>18</v>
      </c>
      <c r="M49" s="76">
        <f>I49+K49</f>
        <v>0</v>
      </c>
      <c r="N49" s="102"/>
    </row>
    <row r="50" spans="1:14" s="110" customFormat="1" ht="3.75" customHeight="1">
      <c r="A50" s="111"/>
      <c r="B50" s="111"/>
      <c r="C50" s="111"/>
      <c r="D50" s="111"/>
      <c r="E50" s="111"/>
      <c r="F50" s="111"/>
      <c r="G50" s="112"/>
      <c r="H50" s="107"/>
      <c r="I50" s="107"/>
      <c r="J50" s="107"/>
      <c r="K50" s="107"/>
      <c r="L50" s="107"/>
      <c r="M50" s="107"/>
      <c r="N50" s="95"/>
    </row>
    <row r="55" spans="1:14">
      <c r="K55" s="133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5118110236220474" bottom="0.35433070866141736" header="0.15748031496062992" footer="0.19685039370078741"/>
  <pageSetup paperSize="9" scale="9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Katarzyna Abrahamczyk</cp:lastModifiedBy>
  <cp:lastPrinted>2018-12-11T09:01:32Z</cp:lastPrinted>
  <dcterms:created xsi:type="dcterms:W3CDTF">2014-03-11T07:36:07Z</dcterms:created>
  <dcterms:modified xsi:type="dcterms:W3CDTF">2018-12-12T11:12:28Z</dcterms:modified>
</cp:coreProperties>
</file>